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pmgoneuk-my.sharepoint.com/personal/nicholas_barton_kpmg_co_uk/Documents/Documents/kpmg/Running Club/MRR/Canal 10K 2022/"/>
    </mc:Choice>
  </mc:AlternateContent>
  <xr:revisionPtr revIDLastSave="93" documentId="8_{0D4BD0A3-9DDC-423D-9A2A-78F9E8CD6925}" xr6:coauthVersionLast="47" xr6:coauthVersionMax="47" xr10:uidLastSave="{FA36F4D3-C688-4E4A-BBF2-6575B65D5943}"/>
  <bookViews>
    <workbookView xWindow="-110" yWindow="-110" windowWidth="22780" windowHeight="14660" xr2:uid="{00000000-000D-0000-FFFF-FFFF00000000}"/>
  </bookViews>
  <sheets>
    <sheet name="Canal 10K Results" sheetId="13" r:id="rId1"/>
    <sheet name="Time input" sheetId="2" state="hidden" r:id="rId2"/>
    <sheet name="Softsport data" sheetId="9" state="hidden" r:id="rId3"/>
    <sheet name="Predicted times" sheetId="10" state="hidden" r:id="rId4"/>
  </sheets>
  <definedNames>
    <definedName name="_xlnm._FilterDatabase" localSheetId="0" hidden="1">'Canal 10K Results'!$B$4:$J$70</definedName>
    <definedName name="_xlnm._FilterDatabase" localSheetId="3" hidden="1">'Predicted times'!$B$2:$E$65</definedName>
    <definedName name="_xlnm._FilterDatabase" localSheetId="2" hidden="1">'Softsport data'!$A$1:$T$48</definedName>
    <definedName name="_xlnm.Print_Area" localSheetId="0">'Canal 10K Results'!$B$1:$J$70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9" l="1"/>
  <c r="T3" i="9"/>
  <c r="T4" i="9"/>
  <c r="T5" i="9"/>
  <c r="T6" i="9"/>
  <c r="T7" i="9"/>
  <c r="T8" i="9"/>
  <c r="T9" i="9"/>
  <c r="T11" i="9"/>
  <c r="T12" i="9"/>
  <c r="T13" i="9"/>
  <c r="T15" i="9"/>
  <c r="T16" i="9"/>
  <c r="T17" i="9"/>
  <c r="T18" i="9"/>
  <c r="T19" i="9"/>
  <c r="T21" i="9"/>
  <c r="T22" i="9"/>
  <c r="T23" i="9"/>
  <c r="T24" i="9"/>
  <c r="T25" i="9"/>
  <c r="T26" i="9"/>
  <c r="T27" i="9"/>
  <c r="T28" i="9"/>
  <c r="T29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7" i="9"/>
  <c r="T48" i="9"/>
  <c r="T49" i="9"/>
  <c r="T50" i="9"/>
  <c r="T51" i="9"/>
  <c r="T52" i="9"/>
  <c r="T53" i="9"/>
  <c r="T54" i="9"/>
  <c r="T55" i="9"/>
  <c r="T57" i="9"/>
  <c r="T58" i="9"/>
  <c r="T59" i="9"/>
  <c r="T60" i="9"/>
  <c r="T61" i="9"/>
  <c r="T62" i="9"/>
  <c r="T63" i="9"/>
  <c r="T64" i="9"/>
  <c r="T65" i="9"/>
  <c r="T66" i="9"/>
  <c r="T67" i="9"/>
  <c r="T68" i="9"/>
  <c r="T70" i="9"/>
  <c r="T71" i="9"/>
  <c r="T72" i="9"/>
  <c r="T73" i="9"/>
  <c r="T74" i="9"/>
  <c r="T30" i="9"/>
  <c r="T69" i="9"/>
  <c r="T10" i="9"/>
  <c r="T20" i="9"/>
  <c r="T56" i="9"/>
  <c r="T46" i="9"/>
  <c r="C73" i="2" l="1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8" i="2"/>
  <c r="C9" i="2"/>
  <c r="C10" i="2"/>
  <c r="C11" i="2"/>
  <c r="C12" i="2"/>
  <c r="C13" i="2"/>
  <c r="C14" i="2"/>
  <c r="C15" i="2"/>
  <c r="D9" i="2"/>
  <c r="D10" i="2"/>
  <c r="D11" i="2"/>
  <c r="D12" i="2"/>
  <c r="D13" i="2"/>
  <c r="D14" i="2"/>
  <c r="D15" i="2"/>
  <c r="D8" i="2"/>
  <c r="T2" i="9"/>
  <c r="E120" i="2" l="1"/>
  <c r="E108" i="2"/>
  <c r="E84" i="2"/>
  <c r="E67" i="2"/>
  <c r="E43" i="2"/>
  <c r="E19" i="2"/>
  <c r="E66" i="2"/>
  <c r="E58" i="2"/>
  <c r="E54" i="2"/>
  <c r="E46" i="2"/>
  <c r="E42" i="2"/>
  <c r="E34" i="2"/>
  <c r="E30" i="2"/>
  <c r="E22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59" i="2"/>
  <c r="E62" i="2"/>
  <c r="E50" i="2"/>
  <c r="E38" i="2"/>
  <c r="E18" i="2"/>
  <c r="E13" i="2"/>
  <c r="E10" i="2"/>
  <c r="E9" i="2"/>
  <c r="E150" i="2"/>
  <c r="E130" i="2"/>
  <c r="E106" i="2"/>
  <c r="E82" i="2"/>
  <c r="E63" i="2"/>
  <c r="E55" i="2"/>
  <c r="E51" i="2"/>
  <c r="E47" i="2"/>
  <c r="E39" i="2"/>
  <c r="E35" i="2"/>
  <c r="E31" i="2"/>
  <c r="E27" i="2"/>
  <c r="E23" i="2"/>
  <c r="E15" i="2"/>
  <c r="E131" i="2"/>
  <c r="E154" i="2"/>
  <c r="E146" i="2"/>
  <c r="E142" i="2"/>
  <c r="E126" i="2"/>
  <c r="E122" i="2"/>
  <c r="E114" i="2"/>
  <c r="E110" i="2"/>
  <c r="E102" i="2"/>
  <c r="E98" i="2"/>
  <c r="E94" i="2"/>
  <c r="E86" i="2"/>
  <c r="E78" i="2"/>
  <c r="E74" i="2"/>
  <c r="E115" i="2"/>
  <c r="E149" i="2"/>
  <c r="E93" i="2"/>
  <c r="E73" i="2"/>
  <c r="E71" i="2"/>
  <c r="E26" i="2"/>
  <c r="E97" i="2"/>
  <c r="E155" i="2"/>
  <c r="E99" i="2"/>
  <c r="E83" i="2"/>
  <c r="E118" i="2"/>
  <c r="E157" i="2"/>
  <c r="E125" i="2"/>
  <c r="E113" i="2"/>
  <c r="E105" i="2"/>
  <c r="E89" i="2"/>
  <c r="E85" i="2"/>
  <c r="E81" i="2"/>
  <c r="E123" i="2"/>
  <c r="E119" i="2"/>
  <c r="E11" i="2"/>
  <c r="E69" i="2"/>
  <c r="E60" i="2"/>
  <c r="E28" i="2"/>
  <c r="E14" i="2"/>
  <c r="E117" i="2"/>
  <c r="E109" i="2"/>
  <c r="E77" i="2"/>
  <c r="E132" i="2"/>
  <c r="E147" i="2"/>
  <c r="E143" i="2"/>
  <c r="E107" i="2"/>
  <c r="E91" i="2"/>
  <c r="E75" i="2"/>
  <c r="E138" i="2"/>
  <c r="E134" i="2"/>
  <c r="E90" i="2"/>
  <c r="E148" i="2"/>
  <c r="E92" i="2"/>
  <c r="E20" i="2"/>
  <c r="E12" i="2"/>
  <c r="E139" i="2"/>
  <c r="E111" i="2"/>
  <c r="E103" i="2"/>
  <c r="E95" i="2"/>
  <c r="E87" i="2"/>
  <c r="E79" i="2"/>
  <c r="E70" i="2"/>
  <c r="E133" i="2"/>
  <c r="E101" i="2"/>
  <c r="E156" i="2"/>
  <c r="E124" i="2"/>
  <c r="E116" i="2"/>
  <c r="E100" i="2"/>
  <c r="E76" i="2"/>
  <c r="E68" i="2"/>
  <c r="E52" i="2"/>
  <c r="E44" i="2"/>
  <c r="E36" i="2"/>
  <c r="E151" i="2"/>
  <c r="E135" i="2"/>
  <c r="E127" i="2"/>
  <c r="E152" i="2"/>
  <c r="E140" i="2"/>
  <c r="E128" i="2"/>
  <c r="E112" i="2"/>
  <c r="E104" i="2"/>
  <c r="E96" i="2"/>
  <c r="E88" i="2"/>
  <c r="E80" i="2"/>
  <c r="E72" i="2"/>
  <c r="E64" i="2"/>
  <c r="E56" i="2"/>
  <c r="E48" i="2"/>
  <c r="E40" i="2"/>
  <c r="E32" i="2"/>
  <c r="E24" i="2"/>
  <c r="E144" i="2"/>
  <c r="E16" i="2"/>
  <c r="E136" i="2"/>
  <c r="E153" i="2"/>
  <c r="E145" i="2"/>
  <c r="E141" i="2"/>
  <c r="E137" i="2"/>
  <c r="E129" i="2"/>
  <c r="E121" i="2"/>
  <c r="E8" i="2"/>
</calcChain>
</file>

<file path=xl/sharedStrings.xml><?xml version="1.0" encoding="utf-8"?>
<sst xmlns="http://schemas.openxmlformats.org/spreadsheetml/2006/main" count="1359" uniqueCount="690">
  <si>
    <t>Overall</t>
  </si>
  <si>
    <t>Gender position</t>
  </si>
  <si>
    <t>Time (mins)</t>
  </si>
  <si>
    <t>Time (secs)</t>
  </si>
  <si>
    <t>Surname</t>
  </si>
  <si>
    <t>DOB</t>
  </si>
  <si>
    <t>Gender</t>
  </si>
  <si>
    <t>Club</t>
  </si>
  <si>
    <t>M</t>
  </si>
  <si>
    <t>Manchester Road Runners</t>
  </si>
  <si>
    <t>F</t>
  </si>
  <si>
    <t>Category</t>
  </si>
  <si>
    <t>Category position</t>
  </si>
  <si>
    <t>Lloyd</t>
  </si>
  <si>
    <t>Walker</t>
  </si>
  <si>
    <t>David</t>
  </si>
  <si>
    <t>Laura</t>
  </si>
  <si>
    <t>Hall</t>
  </si>
  <si>
    <t>Jones</t>
  </si>
  <si>
    <t>Phil</t>
  </si>
  <si>
    <t>Paul</t>
  </si>
  <si>
    <t>Simon</t>
  </si>
  <si>
    <t>Mark</t>
  </si>
  <si>
    <t>Mike</t>
  </si>
  <si>
    <t>Hawkins</t>
  </si>
  <si>
    <t>Sam</t>
  </si>
  <si>
    <t>John</t>
  </si>
  <si>
    <t>Gary</t>
  </si>
  <si>
    <t>Predicted time</t>
  </si>
  <si>
    <t>Daniel</t>
  </si>
  <si>
    <t>Dale</t>
  </si>
  <si>
    <t>Gareth</t>
  </si>
  <si>
    <t>Crook</t>
  </si>
  <si>
    <t>Adrian</t>
  </si>
  <si>
    <t>Gill</t>
  </si>
  <si>
    <t>Thomas</t>
  </si>
  <si>
    <t>Stephen</t>
  </si>
  <si>
    <t>Pete</t>
  </si>
  <si>
    <t>Worth</t>
  </si>
  <si>
    <t>Pearson</t>
  </si>
  <si>
    <t>Andrew</t>
  </si>
  <si>
    <t>Naomi</t>
  </si>
  <si>
    <t>Higgs</t>
  </si>
  <si>
    <t>Harriet</t>
  </si>
  <si>
    <t>Aitken</t>
  </si>
  <si>
    <t>Chorlton Runners</t>
  </si>
  <si>
    <t>Manchester YMCA Harriers</t>
  </si>
  <si>
    <t>Mile Shy Club</t>
  </si>
  <si>
    <t>Gun Time (calculated)</t>
  </si>
  <si>
    <t>Name</t>
  </si>
  <si>
    <t>Age on 18/06/2022</t>
  </si>
  <si>
    <t>UKA</t>
  </si>
  <si>
    <t>Licensed</t>
  </si>
  <si>
    <t>Fee</t>
  </si>
  <si>
    <t>Address1</t>
  </si>
  <si>
    <t>Address2</t>
  </si>
  <si>
    <t>Town</t>
  </si>
  <si>
    <t>County</t>
  </si>
  <si>
    <t>Postcode</t>
  </si>
  <si>
    <t>Phone</t>
  </si>
  <si>
    <t>Email</t>
  </si>
  <si>
    <t>Shirt size</t>
  </si>
  <si>
    <t>Entry ref</t>
  </si>
  <si>
    <t>Entry Date</t>
  </si>
  <si>
    <t>Fran</t>
  </si>
  <si>
    <t>Reddington</t>
  </si>
  <si>
    <t>709 Cypress Place</t>
  </si>
  <si>
    <t>Cypress Place</t>
  </si>
  <si>
    <t>Manchester</t>
  </si>
  <si>
    <t>Greater Manchester</t>
  </si>
  <si>
    <t>M4 4EF</t>
  </si>
  <si>
    <t xml:space="preserve"> 07817744753 "</t>
  </si>
  <si>
    <t>fran_reddington@hotmail.com</t>
  </si>
  <si>
    <t>28/04/2022 - 21:53:59</t>
  </si>
  <si>
    <t>Marsh</t>
  </si>
  <si>
    <t>22 Mirabel Street  Cheetham Hill  Manchester</t>
  </si>
  <si>
    <t>608 Beaumont Building</t>
  </si>
  <si>
    <t>M3 1DY</t>
  </si>
  <si>
    <t xml:space="preserve"> 07555411653 "</t>
  </si>
  <si>
    <t>snitterby@hotmail.com</t>
  </si>
  <si>
    <t>L</t>
  </si>
  <si>
    <t>29/04/2022 - 08:45:29</t>
  </si>
  <si>
    <t>Abbie</t>
  </si>
  <si>
    <t>Kearney</t>
  </si>
  <si>
    <t>Unattached</t>
  </si>
  <si>
    <t>1004 Neon House</t>
  </si>
  <si>
    <t xml:space="preserve">Manchester </t>
  </si>
  <si>
    <t>Lancashire</t>
  </si>
  <si>
    <t>M3 5PG</t>
  </si>
  <si>
    <t xml:space="preserve"> 07972216976 "</t>
  </si>
  <si>
    <t>abbie.kearney@hotmail.co.uk</t>
  </si>
  <si>
    <t>04/05/2022 - 22:30:33</t>
  </si>
  <si>
    <t>Katarzyna</t>
  </si>
  <si>
    <t>Raczkowska</t>
  </si>
  <si>
    <t>Flat 1</t>
  </si>
  <si>
    <t>40 Stanley Rd</t>
  </si>
  <si>
    <t>M16 8HS</t>
  </si>
  <si>
    <t xml:space="preserve"> 07414837244 "</t>
  </si>
  <si>
    <t>katarzyna.a.raczkowska@gmail.com</t>
  </si>
  <si>
    <t>S</t>
  </si>
  <si>
    <t>05/05/2022 - 14:21:32</t>
  </si>
  <si>
    <t>Nicholas</t>
  </si>
  <si>
    <t>Crisp</t>
  </si>
  <si>
    <t>Apartment 88 Advent House 1</t>
  </si>
  <si>
    <t>2 Isaac Way</t>
  </si>
  <si>
    <t xml:space="preserve">M47EP </t>
  </si>
  <si>
    <t xml:space="preserve"> 07791067227 "</t>
  </si>
  <si>
    <t>nhcrisp@gmail.com</t>
  </si>
  <si>
    <t>05/05/2022 - 19:47:32</t>
  </si>
  <si>
    <t>Cooper</t>
  </si>
  <si>
    <t>1 Thornton Court</t>
  </si>
  <si>
    <t>St Hildas Road</t>
  </si>
  <si>
    <t>M16 9PJ</t>
  </si>
  <si>
    <t xml:space="preserve"> 07963828846 "</t>
  </si>
  <si>
    <t>john@johncooper.org.uk</t>
  </si>
  <si>
    <t>06/05/2022 - 14:24:43</t>
  </si>
  <si>
    <t>Alister</t>
  </si>
  <si>
    <t>Apartment 3 Fielden Court</t>
  </si>
  <si>
    <t>245 Barlow Moor Road</t>
  </si>
  <si>
    <t>M217AY</t>
  </si>
  <si>
    <t xml:space="preserve"> 07450217355 "</t>
  </si>
  <si>
    <t>alisterpearson@pm.me</t>
  </si>
  <si>
    <t>07/05/2022 - 12:16:38</t>
  </si>
  <si>
    <t>Justina</t>
  </si>
  <si>
    <t>Berskyte</t>
  </si>
  <si>
    <t>39 Fellbrigg Close</t>
  </si>
  <si>
    <t>M18 7QU</t>
  </si>
  <si>
    <t xml:space="preserve"> 07729208405 "</t>
  </si>
  <si>
    <t>justina999@hotmail.co.uk</t>
  </si>
  <si>
    <t>07/05/2022 - 12:44:51</t>
  </si>
  <si>
    <t>Samuel</t>
  </si>
  <si>
    <t>Crawshaw</t>
  </si>
  <si>
    <t>17 Elton Avenue</t>
  </si>
  <si>
    <t>Levenshulme</t>
  </si>
  <si>
    <t>M19 2PL</t>
  </si>
  <si>
    <t xml:space="preserve"> 07734467892 "</t>
  </si>
  <si>
    <t>sam.crawshaw@gmail.com</t>
  </si>
  <si>
    <t>08/05/2022 - 13:44:54</t>
  </si>
  <si>
    <t>Boyd</t>
  </si>
  <si>
    <t>Park</t>
  </si>
  <si>
    <t>Southport Waterloo AC</t>
  </si>
  <si>
    <t>2 Red Barns</t>
  </si>
  <si>
    <t>Victoria  Road</t>
  </si>
  <si>
    <t xml:space="preserve">Formby </t>
  </si>
  <si>
    <t>Merseyside</t>
  </si>
  <si>
    <t>L37 7AG</t>
  </si>
  <si>
    <t xml:space="preserve"> 07802631600 "</t>
  </si>
  <si>
    <t>boyd.park@live.co.uk</t>
  </si>
  <si>
    <t>11/05/2022 - 13:26:20</t>
  </si>
  <si>
    <t>Dennis</t>
  </si>
  <si>
    <t>Yarwood</t>
  </si>
  <si>
    <t>Spectrum Striders</t>
  </si>
  <si>
    <t>360 Flixton Road</t>
  </si>
  <si>
    <t>Flixton</t>
  </si>
  <si>
    <t>M41 5GW</t>
  </si>
  <si>
    <t xml:space="preserve"> 07934348380 "</t>
  </si>
  <si>
    <t>dennisyarwood66@gmail.com</t>
  </si>
  <si>
    <t>XL</t>
  </si>
  <si>
    <t>12/05/2022 - 09:56:32</t>
  </si>
  <si>
    <t>Amy</t>
  </si>
  <si>
    <t>Dutton</t>
  </si>
  <si>
    <t>Levenshulme Runners</t>
  </si>
  <si>
    <t>277 Barlow Road</t>
  </si>
  <si>
    <t>M19 3HQ</t>
  </si>
  <si>
    <t xml:space="preserve"> 07876212922 "</t>
  </si>
  <si>
    <t>amyjdutton@gmail.com</t>
  </si>
  <si>
    <t>12/05/2022 - 20:31:01</t>
  </si>
  <si>
    <t>33 Ingleton Rd</t>
  </si>
  <si>
    <t>Stockport</t>
  </si>
  <si>
    <t>Cheshire</t>
  </si>
  <si>
    <t>SK3 9NN</t>
  </si>
  <si>
    <t xml:space="preserve"> 07703111076 "</t>
  </si>
  <si>
    <t>peteworth@hotmail.co.uk</t>
  </si>
  <si>
    <t>16/05/2022 - 13:11:06</t>
  </si>
  <si>
    <t>Harrison-Croft</t>
  </si>
  <si>
    <t>415 Chorlton Mill</t>
  </si>
  <si>
    <t>M1 5BZ</t>
  </si>
  <si>
    <t xml:space="preserve"> 07906689604 "</t>
  </si>
  <si>
    <t>dharrisoncroft@aol.co.uk</t>
  </si>
  <si>
    <t>17/05/2022 - 07:58:31</t>
  </si>
  <si>
    <t>Gaileyhall Farm</t>
  </si>
  <si>
    <t>Strinesdale Oldham</t>
  </si>
  <si>
    <t>OL4 3RB</t>
  </si>
  <si>
    <t xml:space="preserve"> 01616527457 "</t>
  </si>
  <si>
    <t>adrian.lloyd@acrolift.co.uk</t>
  </si>
  <si>
    <t>17/05/2022 - 22:58:11</t>
  </si>
  <si>
    <t>Kyriacos</t>
  </si>
  <si>
    <t>3 Tudor Close</t>
  </si>
  <si>
    <t>Northwich</t>
  </si>
  <si>
    <t>CW97UJ</t>
  </si>
  <si>
    <t xml:space="preserve"> 07842421711 "</t>
  </si>
  <si>
    <t>kyriacos247@outlook.com</t>
  </si>
  <si>
    <t>18/05/2022 - 18:20:57</t>
  </si>
  <si>
    <t xml:space="preserve">12 Sidbury Road </t>
  </si>
  <si>
    <t xml:space="preserve">Chorlton </t>
  </si>
  <si>
    <t>M218XN</t>
  </si>
  <si>
    <t xml:space="preserve"> 07850038958 "</t>
  </si>
  <si>
    <t>mikehawkins1991@gmail.com</t>
  </si>
  <si>
    <t>18/05/2022 - 18:30:41</t>
  </si>
  <si>
    <t>Darryl</t>
  </si>
  <si>
    <t>Fishwick</t>
  </si>
  <si>
    <t>Apartment 12  Renolds House</t>
  </si>
  <si>
    <t>Everard Street</t>
  </si>
  <si>
    <t>Salford</t>
  </si>
  <si>
    <t>M5 4UB</t>
  </si>
  <si>
    <t xml:space="preserve"> 07985573349 "</t>
  </si>
  <si>
    <t>darryl_fishwick@hotmail.com</t>
  </si>
  <si>
    <t>24/05/2022 - 09:11:02</t>
  </si>
  <si>
    <t>14.07 A  Wilburn Basin</t>
  </si>
  <si>
    <t>Ordsall Lane</t>
  </si>
  <si>
    <t>M5 4XQ</t>
  </si>
  <si>
    <t xml:space="preserve"> 07812564527 "</t>
  </si>
  <si>
    <t>suavemonkey@googlemail.com</t>
  </si>
  <si>
    <t>24/05/2022 - 16:07:35</t>
  </si>
  <si>
    <t>Fedra</t>
  </si>
  <si>
    <t>Zaribaf</t>
  </si>
  <si>
    <t xml:space="preserve">Flat 12 One Cutting Room Square </t>
  </si>
  <si>
    <t>M4 6WX</t>
  </si>
  <si>
    <t xml:space="preserve"> +447454880608 "</t>
  </si>
  <si>
    <t>fedra.zaribaf@hotmail.com</t>
  </si>
  <si>
    <t>24/05/2022 - 16:15:02</t>
  </si>
  <si>
    <t>Heather</t>
  </si>
  <si>
    <t>Aspinall</t>
  </si>
  <si>
    <t>Apartment 36</t>
  </si>
  <si>
    <t>191 Water Street</t>
  </si>
  <si>
    <t>M34JA</t>
  </si>
  <si>
    <t xml:space="preserve"> 07515029528 "</t>
  </si>
  <si>
    <t>heatheraspinall18@gmail.com</t>
  </si>
  <si>
    <t>24/05/2022 - 18:35:32</t>
  </si>
  <si>
    <t>Bowden</t>
  </si>
  <si>
    <t>Apartment 154</t>
  </si>
  <si>
    <t>3 Blantyre Street</t>
  </si>
  <si>
    <t>M15 4EB</t>
  </si>
  <si>
    <t xml:space="preserve"> 07890213315 "</t>
  </si>
  <si>
    <t>simonbowden90@gmail.com</t>
  </si>
  <si>
    <t>24/05/2022 - 19:13:01</t>
  </si>
  <si>
    <t>Casey</t>
  </si>
  <si>
    <t xml:space="preserve">9 Selwyn Avenue </t>
  </si>
  <si>
    <t xml:space="preserve">Blackley </t>
  </si>
  <si>
    <t>M98AR</t>
  </si>
  <si>
    <t xml:space="preserve"> 07483231457 "</t>
  </si>
  <si>
    <t>davidcasey01@hotmail.co.uk</t>
  </si>
  <si>
    <t>25/05/2022 - 20:32:36</t>
  </si>
  <si>
    <t>Border Harriers &amp; AC</t>
  </si>
  <si>
    <t xml:space="preserve">118 Tulip Gardens </t>
  </si>
  <si>
    <t>Carleton Meadows</t>
  </si>
  <si>
    <t>Penrith</t>
  </si>
  <si>
    <t>Cumbria</t>
  </si>
  <si>
    <t>CA118BY</t>
  </si>
  <si>
    <t xml:space="preserve"> 07428534170 "</t>
  </si>
  <si>
    <t>amy.kelland96@aol.com</t>
  </si>
  <si>
    <t>25/05/2022 - 20:41:14</t>
  </si>
  <si>
    <t>Sip Running Club</t>
  </si>
  <si>
    <t>Brookfield Avenue</t>
  </si>
  <si>
    <t>Royton/oldham</t>
  </si>
  <si>
    <t>OL2 5PL</t>
  </si>
  <si>
    <t xml:space="preserve"> 07703628711 "</t>
  </si>
  <si>
    <t>marcsonic300@gmail.com</t>
  </si>
  <si>
    <t>26/05/2022 - 10:12:42</t>
  </si>
  <si>
    <t>Ornella</t>
  </si>
  <si>
    <t>Bou</t>
  </si>
  <si>
    <t>Flat 114  Graphite Building</t>
  </si>
  <si>
    <t>9 Stanley Street</t>
  </si>
  <si>
    <t>M3 5GA</t>
  </si>
  <si>
    <t xml:space="preserve"> 07754232379 "</t>
  </si>
  <si>
    <t>ornllbou@gmail.com</t>
  </si>
  <si>
    <t>26/05/2022 - 10:22:25</t>
  </si>
  <si>
    <t>66 Borrowdale Avenue</t>
  </si>
  <si>
    <t>Gatley</t>
  </si>
  <si>
    <t>Cheadle</t>
  </si>
  <si>
    <t>SK8 4QF</t>
  </si>
  <si>
    <t xml:space="preserve"> 07792612563 "</t>
  </si>
  <si>
    <t>garethcrook@yahoo.co.uk</t>
  </si>
  <si>
    <t>29/05/2022 - 10:11:44</t>
  </si>
  <si>
    <t>384 Maritime Court</t>
  </si>
  <si>
    <t>295 Ordsall Lane</t>
  </si>
  <si>
    <t>Salford, Manchester</t>
  </si>
  <si>
    <t>M5 3QF</t>
  </si>
  <si>
    <t xml:space="preserve"> 07414866396 "</t>
  </si>
  <si>
    <t>harrietaitken@hotmail.co.uk</t>
  </si>
  <si>
    <t>30/05/2022 - 11:20:46</t>
  </si>
  <si>
    <t>Holmes</t>
  </si>
  <si>
    <t>57 Oldfield Road</t>
  </si>
  <si>
    <t>M5 4RY</t>
  </si>
  <si>
    <t xml:space="preserve"> 07853626228 "</t>
  </si>
  <si>
    <t>andrew.mark.holmes@gmail.com</t>
  </si>
  <si>
    <t>30/05/2022 - 17:53:00</t>
  </si>
  <si>
    <t>Rich</t>
  </si>
  <si>
    <t>McVey</t>
  </si>
  <si>
    <t>5 Whitchurch Close</t>
  </si>
  <si>
    <t>Warrington</t>
  </si>
  <si>
    <t>WA14JP</t>
  </si>
  <si>
    <t xml:space="preserve"> 07740083255 "</t>
  </si>
  <si>
    <t>richardmcvey1993@gmail.com</t>
  </si>
  <si>
    <t>30/05/2022 - 18:13:43</t>
  </si>
  <si>
    <t>Salford Harriers &amp; AC</t>
  </si>
  <si>
    <t xml:space="preserve">370 Whitelands Road </t>
  </si>
  <si>
    <t xml:space="preserve">Ashton Under Lyne </t>
  </si>
  <si>
    <t>OL66UN</t>
  </si>
  <si>
    <t xml:space="preserve"> 07983404007 "</t>
  </si>
  <si>
    <t>wilson07345@aol.com</t>
  </si>
  <si>
    <t>30/05/2022 - 21:20:31</t>
  </si>
  <si>
    <t>Clare</t>
  </si>
  <si>
    <t>Cartledge</t>
  </si>
  <si>
    <t>70 Woodhouse Road</t>
  </si>
  <si>
    <t>Urmston</t>
  </si>
  <si>
    <t>M41 7WX</t>
  </si>
  <si>
    <t xml:space="preserve"> 07921397349 "</t>
  </si>
  <si>
    <t>clare.cartledge@ntlworld.com</t>
  </si>
  <si>
    <t>30/05/2022 - 21:52:50</t>
  </si>
  <si>
    <t>Longden</t>
  </si>
  <si>
    <t>19 Melsomby Road</t>
  </si>
  <si>
    <t>Sale</t>
  </si>
  <si>
    <t>M23 0EG</t>
  </si>
  <si>
    <t xml:space="preserve"> 07912976718 "</t>
  </si>
  <si>
    <t>tomlongden1983@gmail.com</t>
  </si>
  <si>
    <t>31/05/2022 - 20:48:27</t>
  </si>
  <si>
    <t xml:space="preserve"> 07736642627 "</t>
  </si>
  <si>
    <t>laura_walker007@hotmail.com</t>
  </si>
  <si>
    <t>31/05/2022 - 21:56:02</t>
  </si>
  <si>
    <t>Lisa</t>
  </si>
  <si>
    <t>Wade</t>
  </si>
  <si>
    <t>75 Ullswater Road</t>
  </si>
  <si>
    <t xml:space="preserve">Urmston </t>
  </si>
  <si>
    <t>M41 8SQ</t>
  </si>
  <si>
    <t xml:space="preserve"> 07967708581 "</t>
  </si>
  <si>
    <t>lisawade50@gmail.com</t>
  </si>
  <si>
    <t>03/06/2022 - 12:35:19</t>
  </si>
  <si>
    <t>Facey</t>
  </si>
  <si>
    <t>30 Hampton Road</t>
  </si>
  <si>
    <t>Chorlton</t>
  </si>
  <si>
    <t>M21 9LA</t>
  </si>
  <si>
    <t xml:space="preserve"> 07460832061 "</t>
  </si>
  <si>
    <t>philfacey@hotmail.com</t>
  </si>
  <si>
    <t>03/06/2022 - 21:27:19</t>
  </si>
  <si>
    <t>Matthew</t>
  </si>
  <si>
    <t>Sowerby</t>
  </si>
  <si>
    <t>6 Kiln Hill Close</t>
  </si>
  <si>
    <t>Oldham</t>
  </si>
  <si>
    <t>OL1 2RF</t>
  </si>
  <si>
    <t xml:space="preserve"> 07979540579 "</t>
  </si>
  <si>
    <t>msowerby@cvtltd.co.uk</t>
  </si>
  <si>
    <t>04/06/2022 - 07:07:34</t>
  </si>
  <si>
    <t>Arran</t>
  </si>
  <si>
    <t xml:space="preserve">15 Carlyn Avenue </t>
  </si>
  <si>
    <t xml:space="preserve">M332EA </t>
  </si>
  <si>
    <t xml:space="preserve"> 07437446626 "</t>
  </si>
  <si>
    <t>arranleehall82@gmail.com</t>
  </si>
  <si>
    <t>04/06/2022 - 19:55:47</t>
  </si>
  <si>
    <t>Jack</t>
  </si>
  <si>
    <t>Gartlan</t>
  </si>
  <si>
    <t>Flat 203</t>
  </si>
  <si>
    <t>West Tower Deansgate</t>
  </si>
  <si>
    <t>HP4 2SF</t>
  </si>
  <si>
    <t xml:space="preserve"> 07595972205 "</t>
  </si>
  <si>
    <t>jgartlan1@gmail.com</t>
  </si>
  <si>
    <t>05/06/2022 - 13:08:07</t>
  </si>
  <si>
    <t>Symons</t>
  </si>
  <si>
    <t>Quays Running Club</t>
  </si>
  <si>
    <t>6 Treelands Walk</t>
  </si>
  <si>
    <t>M5 3FU</t>
  </si>
  <si>
    <t xml:space="preserve"> 07919896926 "</t>
  </si>
  <si>
    <t>stevesymons66@sky.com</t>
  </si>
  <si>
    <t>05/06/2022 - 14:22:41</t>
  </si>
  <si>
    <t>Benjamin</t>
  </si>
  <si>
    <t>121d Princess Rd</t>
  </si>
  <si>
    <t>Moss Side</t>
  </si>
  <si>
    <t>M14 4RB</t>
  </si>
  <si>
    <t>benpug@talktalk.net</t>
  </si>
  <si>
    <t>24/05/2022 - 09:20:05</t>
  </si>
  <si>
    <t>First Name</t>
  </si>
  <si>
    <t>Entry reference</t>
  </si>
  <si>
    <t>How long do you expect to take to run the Canal 10K (in minutes)?</t>
  </si>
  <si>
    <t>Kelland</t>
  </si>
  <si>
    <t>Drye</t>
  </si>
  <si>
    <t>60 Brindley House</t>
  </si>
  <si>
    <t>M5 3DA</t>
  </si>
  <si>
    <t>naomidrye@gmail.com</t>
  </si>
  <si>
    <t>05/06/2022 - 23:15:03</t>
  </si>
  <si>
    <t>Cawley</t>
  </si>
  <si>
    <t>mark_cawley@sky.com</t>
  </si>
  <si>
    <t>Cathy</t>
  </si>
  <si>
    <t>Flitcroft</t>
  </si>
  <si>
    <t>Preston Harriers</t>
  </si>
  <si>
    <t>370 Croston Road</t>
  </si>
  <si>
    <t>Farington Moss</t>
  </si>
  <si>
    <t>Farington Moss, Leyland</t>
  </si>
  <si>
    <t>PR26 6PL</t>
  </si>
  <si>
    <t xml:space="preserve"> 07368574917 "</t>
  </si>
  <si>
    <t>cathyflitcroft@sky.com</t>
  </si>
  <si>
    <t>06/06/2022 - 11:35:10</t>
  </si>
  <si>
    <t>39beresford  Crescent</t>
  </si>
  <si>
    <t>Reddish</t>
  </si>
  <si>
    <t>SK5 6NU</t>
  </si>
  <si>
    <t xml:space="preserve"> 07766118275 "</t>
  </si>
  <si>
    <t>06/06/2022 - 15:41:54</t>
  </si>
  <si>
    <t>Ryan</t>
  </si>
  <si>
    <t>Stevenson</t>
  </si>
  <si>
    <t>Trafford Athletic Club</t>
  </si>
  <si>
    <t>11 Wardle Street</t>
  </si>
  <si>
    <t>Miles Platting</t>
  </si>
  <si>
    <t>M40 7LR</t>
  </si>
  <si>
    <t xml:space="preserve"> 07840910061 "</t>
  </si>
  <si>
    <t>ryan.paul.stevenson@ntlworld.com</t>
  </si>
  <si>
    <t>06/06/2022 - 17:21:13</t>
  </si>
  <si>
    <t>Charlotte</t>
  </si>
  <si>
    <t>Butter</t>
  </si>
  <si>
    <t>122 Sawmill Court 3 Murray Street</t>
  </si>
  <si>
    <t>M46LQ</t>
  </si>
  <si>
    <t>charlottebutter@gmail.com</t>
  </si>
  <si>
    <t>06/06/2022 - 19:58:41</t>
  </si>
  <si>
    <t>07935261146 "</t>
  </si>
  <si>
    <t>07517520490 "</t>
  </si>
  <si>
    <t>Hadjidemetriou</t>
  </si>
  <si>
    <t>Squires</t>
  </si>
  <si>
    <t>1404 Britton House</t>
  </si>
  <si>
    <t xml:space="preserve">21 Lord Street </t>
  </si>
  <si>
    <t>M4 4FQ</t>
  </si>
  <si>
    <t>sdsquires@hotmail.com</t>
  </si>
  <si>
    <t>24/05/2022 - 22:19:09</t>
  </si>
  <si>
    <t>07958719592 "</t>
  </si>
  <si>
    <t>Rebecca</t>
  </si>
  <si>
    <t>Sutherland-Pownall</t>
  </si>
  <si>
    <t>2  Clay Lane</t>
  </si>
  <si>
    <t>Timperley</t>
  </si>
  <si>
    <t>WA15 7QB</t>
  </si>
  <si>
    <t xml:space="preserve"> 07403833332 "</t>
  </si>
  <si>
    <t>beckygreen610@googlemail.com</t>
  </si>
  <si>
    <t>07/06/2022 - 16:47:59</t>
  </si>
  <si>
    <t>Lucy</t>
  </si>
  <si>
    <t>Rowland</t>
  </si>
  <si>
    <t>Heatherly Break</t>
  </si>
  <si>
    <t xml:space="preserve">Hurst Green </t>
  </si>
  <si>
    <t xml:space="preserve">BB79QB </t>
  </si>
  <si>
    <t xml:space="preserve"> 07506463666 "</t>
  </si>
  <si>
    <t>rowlandlucy00@gmail.com</t>
  </si>
  <si>
    <t>07/06/2022 - 22:11:16</t>
  </si>
  <si>
    <t>Steven</t>
  </si>
  <si>
    <t>Duckett</t>
  </si>
  <si>
    <t>Apartment 115  Jefferson Place  1 Fernie St</t>
  </si>
  <si>
    <t>1 Fernie St</t>
  </si>
  <si>
    <t>M4 4AZ</t>
  </si>
  <si>
    <t xml:space="preserve"> 07546314298 "</t>
  </si>
  <si>
    <t>stevenduckett@hotmail.co.uk</t>
  </si>
  <si>
    <t>07/06/2022 - 23:22:08</t>
  </si>
  <si>
    <t>Knox</t>
  </si>
  <si>
    <t>6 The Hollies</t>
  </si>
  <si>
    <t>M20 2GD</t>
  </si>
  <si>
    <t xml:space="preserve"> 07866101240 "</t>
  </si>
  <si>
    <t>manchesterroadrunners@knoxy.com</t>
  </si>
  <si>
    <t>08/06/2022 - 16:47:07</t>
  </si>
  <si>
    <t>Grace</t>
  </si>
  <si>
    <t>Arnold</t>
  </si>
  <si>
    <t>10 Riley Building</t>
  </si>
  <si>
    <t>M5 4TA</t>
  </si>
  <si>
    <t xml:space="preserve"> 07807396687 "</t>
  </si>
  <si>
    <t>grace.arnold@icloud.com</t>
  </si>
  <si>
    <t>08/06/2022 - 20:21:19</t>
  </si>
  <si>
    <t>Dean</t>
  </si>
  <si>
    <t>Shafto</t>
  </si>
  <si>
    <t>3 Ruthin Avenue</t>
  </si>
  <si>
    <t>Higher Blackley</t>
  </si>
  <si>
    <t>M9 0WL</t>
  </si>
  <si>
    <t xml:space="preserve"> 07951020973 "</t>
  </si>
  <si>
    <t>deanshafto@hotmail.com</t>
  </si>
  <si>
    <t>10/06/2022 - 21:16:34</t>
  </si>
  <si>
    <t>Flat 241 Leftbank</t>
  </si>
  <si>
    <t xml:space="preserve">M3 3AD </t>
  </si>
  <si>
    <t xml:space="preserve"> 07771693300 "</t>
  </si>
  <si>
    <t>luli.park@live.co.uk</t>
  </si>
  <si>
    <t>10/06/2022 - 22:35:05</t>
  </si>
  <si>
    <t>Andy</t>
  </si>
  <si>
    <t>Dragons Running Club (Sale)</t>
  </si>
  <si>
    <t>4 Drayton Grove</t>
  </si>
  <si>
    <t>Altrincham</t>
  </si>
  <si>
    <t>WA15 7PZ</t>
  </si>
  <si>
    <t xml:space="preserve"> 07598741318 "</t>
  </si>
  <si>
    <t>andywwalker.1968@gmail.com</t>
  </si>
  <si>
    <t>11/06/2022 - 19:54:01</t>
  </si>
  <si>
    <t>Logue</t>
  </si>
  <si>
    <t>Stockport Harriers &amp; AC</t>
  </si>
  <si>
    <t>39 Elms Road</t>
  </si>
  <si>
    <t>SK4 4PS</t>
  </si>
  <si>
    <t>logie29@icloud.com</t>
  </si>
  <si>
    <t>12/06/2022 - 20:02:54</t>
  </si>
  <si>
    <t>Turner</t>
  </si>
  <si>
    <t>81 Woodsmoor Lane</t>
  </si>
  <si>
    <t>Woodsmoor</t>
  </si>
  <si>
    <t>SK2 7BD</t>
  </si>
  <si>
    <t>paulturner696@hotmail.com</t>
  </si>
  <si>
    <t>12/06/2022 - 20:32:54</t>
  </si>
  <si>
    <t>Michael</t>
  </si>
  <si>
    <t>07469185972 "</t>
  </si>
  <si>
    <t>07709824304 "</t>
  </si>
  <si>
    <t>Bell</t>
  </si>
  <si>
    <t>38 Crosslee Road</t>
  </si>
  <si>
    <t>Blackley</t>
  </si>
  <si>
    <t>M9 6HG</t>
  </si>
  <si>
    <t xml:space="preserve"> 07748388009 "</t>
  </si>
  <si>
    <t>lisajbell.manchester@virgin.net</t>
  </si>
  <si>
    <t>13/06/2022 - 09:48:43</t>
  </si>
  <si>
    <t>Melissa</t>
  </si>
  <si>
    <t>Carmody</t>
  </si>
  <si>
    <t>None</t>
  </si>
  <si>
    <t>5 Blackburn Gardens</t>
  </si>
  <si>
    <t>Palatine Road</t>
  </si>
  <si>
    <t>M20 3YH</t>
  </si>
  <si>
    <t>melissa.carmody@hotmail.com</t>
  </si>
  <si>
    <t>14/06/2022 - 18:35:01</t>
  </si>
  <si>
    <t>07846499587 "</t>
  </si>
  <si>
    <t>Chloe</t>
  </si>
  <si>
    <t>Thijm</t>
  </si>
  <si>
    <t>207 Great Cheetham Street West</t>
  </si>
  <si>
    <t>M72DW</t>
  </si>
  <si>
    <t>chloe.thijm@gmail.com</t>
  </si>
  <si>
    <t>15/06/2022 - 10:45:19</t>
  </si>
  <si>
    <t>Higgins</t>
  </si>
  <si>
    <t>10 Clifton Road</t>
  </si>
  <si>
    <t>Heaton Moor</t>
  </si>
  <si>
    <t xml:space="preserve">SK44DD </t>
  </si>
  <si>
    <t xml:space="preserve"> 07713148950 "</t>
  </si>
  <si>
    <t>lhiggins536@gmail.com</t>
  </si>
  <si>
    <t>15/06/2022 - 17:50:27</t>
  </si>
  <si>
    <t>Jason</t>
  </si>
  <si>
    <t>Chow</t>
  </si>
  <si>
    <t>Lonely Goat RC</t>
  </si>
  <si>
    <t>Flat 57b The Ropeworks</t>
  </si>
  <si>
    <t>35 Little Peter St</t>
  </si>
  <si>
    <t>M15 4QJ</t>
  </si>
  <si>
    <t xml:space="preserve"> 07812901757 "</t>
  </si>
  <si>
    <t>j850nrc@gmail.com</t>
  </si>
  <si>
    <t>15/06/2022 - 18:13:56</t>
  </si>
  <si>
    <t>James</t>
  </si>
  <si>
    <t>Mak</t>
  </si>
  <si>
    <t>Flat 57b  The Ropeworks</t>
  </si>
  <si>
    <t xml:space="preserve"> 07731546898 "</t>
  </si>
  <si>
    <t>stuntmak@hotmail.co.uk</t>
  </si>
  <si>
    <t>15/06/2022 - 21:50:32</t>
  </si>
  <si>
    <t>Beggs</t>
  </si>
  <si>
    <t>Apartment 4109</t>
  </si>
  <si>
    <t>Beetham Tower 301 Deansgate</t>
  </si>
  <si>
    <t>M3 4LX</t>
  </si>
  <si>
    <t xml:space="preserve"> 07803543373 "</t>
  </si>
  <si>
    <t>davidbeggs1@hotmail.com</t>
  </si>
  <si>
    <t>15/06/2022 - 21:57:41</t>
  </si>
  <si>
    <t>Carla</t>
  </si>
  <si>
    <t>Mendoza Egusquiza</t>
  </si>
  <si>
    <t>24 Rayners Close</t>
  </si>
  <si>
    <t xml:space="preserve">Stalybridge </t>
  </si>
  <si>
    <t xml:space="preserve">SK151TJ </t>
  </si>
  <si>
    <t xml:space="preserve"> 07725365210 "</t>
  </si>
  <si>
    <t>cala.me1990@gmail.com</t>
  </si>
  <si>
    <t>16/06/2022 - 00:53:52</t>
  </si>
  <si>
    <t>Fitzsimmons</t>
  </si>
  <si>
    <t>Flat 1013</t>
  </si>
  <si>
    <t>One Regent 1 Regent Road</t>
  </si>
  <si>
    <t>M3 4BA</t>
  </si>
  <si>
    <t xml:space="preserve"> 07772623462 "</t>
  </si>
  <si>
    <t>rebeccalouisefitzsimmons@gmail.com</t>
  </si>
  <si>
    <t>16/06/2022 - 08:25:30</t>
  </si>
  <si>
    <t>Vale</t>
  </si>
  <si>
    <t>K301 Kennedy Building  6 Murray</t>
  </si>
  <si>
    <t xml:space="preserve"> Ancoats Royal Mills</t>
  </si>
  <si>
    <t>M4 6HS</t>
  </si>
  <si>
    <t xml:space="preserve"> 07879468385 "</t>
  </si>
  <si>
    <t>michaelvale@outlook.com</t>
  </si>
  <si>
    <t>16/06/2022 - 10:35:51</t>
  </si>
  <si>
    <t>Emily</t>
  </si>
  <si>
    <t>Gudgeon</t>
  </si>
  <si>
    <t>Flat 22 Warwickgate House</t>
  </si>
  <si>
    <t>7 Warwick Road</t>
  </si>
  <si>
    <t>M16 0RZ</t>
  </si>
  <si>
    <t>emilygudgeon@hotmail.co.uk</t>
  </si>
  <si>
    <t>16/06/2022 - 10:55:14</t>
  </si>
  <si>
    <t>07932368828 "</t>
  </si>
  <si>
    <t>Sarah</t>
  </si>
  <si>
    <t>Carroll</t>
  </si>
  <si>
    <t>8 Waters Edge</t>
  </si>
  <si>
    <t>M40 3SL</t>
  </si>
  <si>
    <t xml:space="preserve"> 07793238404 "</t>
  </si>
  <si>
    <t>sarahcarroll23@hotmail.co.uk</t>
  </si>
  <si>
    <t>16/06/2022 - 19:34:31</t>
  </si>
  <si>
    <t>Josh</t>
  </si>
  <si>
    <t>Tingey</t>
  </si>
  <si>
    <t>One Regent</t>
  </si>
  <si>
    <t xml:space="preserve"> 07958109914 "</t>
  </si>
  <si>
    <t>joshtingey93@gmail.com</t>
  </si>
  <si>
    <t>16/06/2022 - 20:20:43</t>
  </si>
  <si>
    <t>Yohanna</t>
  </si>
  <si>
    <t>Duray</t>
  </si>
  <si>
    <t>Vulcan Mill</t>
  </si>
  <si>
    <t>2 Malta Street</t>
  </si>
  <si>
    <t>M4 7BL</t>
  </si>
  <si>
    <t xml:space="preserve"> 07753118599 "</t>
  </si>
  <si>
    <t>dehhyohaa@gmail.com</t>
  </si>
  <si>
    <t>16/06/2022 - 20:30:44</t>
  </si>
  <si>
    <t>Wenjie</t>
  </si>
  <si>
    <t>Xu</t>
  </si>
  <si>
    <t xml:space="preserve">Flat 20  47 Bengal Street </t>
  </si>
  <si>
    <t>M4 6BB</t>
  </si>
  <si>
    <t xml:space="preserve"> 07474706783 "</t>
  </si>
  <si>
    <t>wenjiexu14@gmail.com</t>
  </si>
  <si>
    <t>16/06/2022 - 22:08:32</t>
  </si>
  <si>
    <t>Rowan</t>
  </si>
  <si>
    <t>Dell</t>
  </si>
  <si>
    <t>M5 4NY</t>
  </si>
  <si>
    <t>rowandell@hotmail.com</t>
  </si>
  <si>
    <t>16/06/2022 - 23:06:25</t>
  </si>
  <si>
    <t>07538179066 "</t>
  </si>
  <si>
    <t>07595069119 "</t>
  </si>
  <si>
    <t>07473137878 "</t>
  </si>
  <si>
    <t>Melissa Carmody</t>
  </si>
  <si>
    <t>Jack Gartlan</t>
  </si>
  <si>
    <t>Samuel Crawshaw</t>
  </si>
  <si>
    <t>M40</t>
  </si>
  <si>
    <t>Justina Berskyte</t>
  </si>
  <si>
    <t>Paul Gill</t>
  </si>
  <si>
    <t>Katarzyna Raczkowska</t>
  </si>
  <si>
    <t>Mark Cawley</t>
  </si>
  <si>
    <t>M50</t>
  </si>
  <si>
    <t>Darryl Fishwick</t>
  </si>
  <si>
    <t>Lisa Bell</t>
  </si>
  <si>
    <t>F40</t>
  </si>
  <si>
    <t>David Casey</t>
  </si>
  <si>
    <t>Adrian Lloyd</t>
  </si>
  <si>
    <t>Stephen Squires</t>
  </si>
  <si>
    <t>Heather Aspinall</t>
  </si>
  <si>
    <t>Simon Bowden</t>
  </si>
  <si>
    <t>Dean Shafto</t>
  </si>
  <si>
    <t>Stephen Symons</t>
  </si>
  <si>
    <t>Gareth Crook</t>
  </si>
  <si>
    <t>Mark Higgs</t>
  </si>
  <si>
    <t>Laura Higgins</t>
  </si>
  <si>
    <t>Yohanna Duray</t>
  </si>
  <si>
    <t>Andrew Holmes</t>
  </si>
  <si>
    <t>Michael Vale</t>
  </si>
  <si>
    <t>Wenjie Xu</t>
  </si>
  <si>
    <t>Mike Hawkins</t>
  </si>
  <si>
    <t>Dennis Yarwood</t>
  </si>
  <si>
    <t>Kyriacos Hadjidemetriou</t>
  </si>
  <si>
    <t>Carla Mendoza Egusquiza</t>
  </si>
  <si>
    <t>Harriet Aitken</t>
  </si>
  <si>
    <t>Andy Walker</t>
  </si>
  <si>
    <t>M60</t>
  </si>
  <si>
    <t>Fedra Zaribaf</t>
  </si>
  <si>
    <t>Laura Park</t>
  </si>
  <si>
    <t>John Cooper</t>
  </si>
  <si>
    <t>Ornella Bou</t>
  </si>
  <si>
    <t>Lisa Wade</t>
  </si>
  <si>
    <t>Clare Cartledge</t>
  </si>
  <si>
    <t>Rebecca Sutherland-Pownall</t>
  </si>
  <si>
    <t>Arran Hall</t>
  </si>
  <si>
    <t>Abbie Kearney</t>
  </si>
  <si>
    <t>Ryan Stevenson</t>
  </si>
  <si>
    <t>Nicholas Crisp</t>
  </si>
  <si>
    <t>Michael Logue</t>
  </si>
  <si>
    <t>Gary Dale</t>
  </si>
  <si>
    <t>Alister Pearson</t>
  </si>
  <si>
    <t>Boyd Park</t>
  </si>
  <si>
    <t>Thomas Longden</t>
  </si>
  <si>
    <t>Jason Chow</t>
  </si>
  <si>
    <t>Phil Facey</t>
  </si>
  <si>
    <t>Steven Duckett</t>
  </si>
  <si>
    <t>Sarah Carroll</t>
  </si>
  <si>
    <t>Daniel Harrison-Croft</t>
  </si>
  <si>
    <t>Rowan Dell</t>
  </si>
  <si>
    <t>Rich McVey</t>
  </si>
  <si>
    <t>Rebecca Fitzsimmons</t>
  </si>
  <si>
    <t>Josh Tingey</t>
  </si>
  <si>
    <t>Emily Gudgeon</t>
  </si>
  <si>
    <t>David Beggs</t>
  </si>
  <si>
    <t>Matthew Sowerby</t>
  </si>
  <si>
    <t>Andrew Knox</t>
  </si>
  <si>
    <t>Benjamin Jones</t>
  </si>
  <si>
    <t>Naomi Drye</t>
  </si>
  <si>
    <t>James Mak</t>
  </si>
  <si>
    <t>Paul Turner</t>
  </si>
  <si>
    <t>Cathy Flitcroft</t>
  </si>
  <si>
    <t>Lucy Rowland</t>
  </si>
  <si>
    <t>Pete Worth</t>
  </si>
  <si>
    <t>Laura Walker</t>
  </si>
  <si>
    <t>Position</t>
  </si>
  <si>
    <t>Runner name</t>
  </si>
  <si>
    <t>Manchester Road Runners Canal 10K Results</t>
  </si>
  <si>
    <t>Bib number</t>
  </si>
  <si>
    <t>Time</t>
  </si>
  <si>
    <t>M55</t>
  </si>
  <si>
    <t>F55</t>
  </si>
  <si>
    <t>M45</t>
  </si>
  <si>
    <t>F45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</si>
</sst>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3" fillId="0" borderId="1" xfId="2" applyFont="1" applyFill="1" applyBorder="1" applyAlignment="1"/>
    <xf numFmtId="14" fontId="0" fillId="0" borderId="1" xfId="0" applyNumberFormat="1" applyBorder="1"/>
    <xf numFmtId="6" fontId="0" fillId="0" borderId="1" xfId="0" applyNumberFormat="1" applyBorder="1"/>
    <xf numFmtId="0" fontId="0" fillId="5" borderId="1" xfId="0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wrapText="1"/>
    </xf>
    <xf numFmtId="0" fontId="0" fillId="6" borderId="1" xfId="0" applyFill="1" applyBorder="1"/>
    <xf numFmtId="164" fontId="0" fillId="6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A7F1-ED8D-4B82-BE72-8EDB34BCF320}">
  <dimension ref="B2:J70"/>
  <sheetViews>
    <sheetView showGridLines="0" tabSelected="1" topLeftCell="A49" workbookViewId="0">
      <selection activeCell="I28" sqref="I28"/>
    </sheetView>
  </sheetViews>
  <sheetFormatPr defaultRowHeight="14.5" x14ac:dyDescent="0.35"/>
  <cols>
    <col min="2" max="2" width="7.1796875" customWidth="1"/>
    <col min="3" max="3" width="10.54296875" bestFit="1" customWidth="1"/>
    <col min="4" max="4" width="24.6328125" bestFit="1" customWidth="1"/>
    <col min="5" max="5" width="10.453125" bestFit="1" customWidth="1"/>
    <col min="6" max="6" width="24.54296875" bestFit="1" customWidth="1"/>
    <col min="7" max="7" width="7" bestFit="1" customWidth="1"/>
    <col min="8" max="8" width="8.1796875" bestFit="1" customWidth="1"/>
    <col min="9" max="9" width="14.26953125" bestFit="1" customWidth="1"/>
    <col min="10" max="10" width="15.453125" bestFit="1" customWidth="1"/>
  </cols>
  <sheetData>
    <row r="2" spans="2:10" ht="31" x14ac:dyDescent="0.7">
      <c r="B2" s="23" t="s">
        <v>683</v>
      </c>
      <c r="C2" s="23"/>
      <c r="D2" s="23"/>
      <c r="E2" s="23"/>
      <c r="F2" s="23"/>
      <c r="G2" s="23"/>
      <c r="H2" s="23"/>
      <c r="I2" s="23"/>
      <c r="J2" s="23"/>
    </row>
    <row r="3" spans="2:10" x14ac:dyDescent="0.35">
      <c r="B3" s="22"/>
      <c r="C3" s="22"/>
      <c r="D3" s="22"/>
      <c r="E3" s="22"/>
      <c r="F3" s="22"/>
      <c r="G3" s="22"/>
      <c r="H3" s="22"/>
      <c r="I3" s="22"/>
      <c r="J3" s="22"/>
    </row>
    <row r="4" spans="2:10" x14ac:dyDescent="0.35">
      <c r="B4" s="6" t="s">
        <v>681</v>
      </c>
      <c r="C4" s="6" t="s">
        <v>684</v>
      </c>
      <c r="D4" s="6" t="s">
        <v>682</v>
      </c>
      <c r="E4" s="6" t="s">
        <v>685</v>
      </c>
      <c r="F4" s="6" t="s">
        <v>7</v>
      </c>
      <c r="G4" s="6" t="s">
        <v>6</v>
      </c>
      <c r="H4" s="6" t="s">
        <v>11</v>
      </c>
      <c r="I4" s="6" t="s">
        <v>1</v>
      </c>
      <c r="J4" s="6" t="s">
        <v>12</v>
      </c>
    </row>
    <row r="5" spans="2:10" x14ac:dyDescent="0.35">
      <c r="B5" s="16">
        <v>1</v>
      </c>
      <c r="C5" s="16">
        <v>2</v>
      </c>
      <c r="D5" s="16" t="s">
        <v>653</v>
      </c>
      <c r="E5" s="17">
        <v>2.5694444444444443E-2</v>
      </c>
      <c r="F5" s="16" t="s">
        <v>398</v>
      </c>
      <c r="G5" s="16" t="s">
        <v>8</v>
      </c>
      <c r="H5" s="16" t="s">
        <v>8</v>
      </c>
      <c r="I5" s="16">
        <v>1</v>
      </c>
      <c r="J5" s="16">
        <v>1</v>
      </c>
    </row>
    <row r="6" spans="2:10" x14ac:dyDescent="0.35">
      <c r="B6" s="18">
        <v>2</v>
      </c>
      <c r="C6" s="18">
        <v>12</v>
      </c>
      <c r="D6" s="18" t="s">
        <v>654</v>
      </c>
      <c r="E6" s="19">
        <v>2.5706018518518517E-2</v>
      </c>
      <c r="F6" s="18" t="s">
        <v>9</v>
      </c>
      <c r="G6" s="18" t="s">
        <v>8</v>
      </c>
      <c r="H6" s="18" t="s">
        <v>8</v>
      </c>
      <c r="I6" s="18">
        <v>2</v>
      </c>
      <c r="J6" s="18">
        <v>2</v>
      </c>
    </row>
    <row r="7" spans="2:10" x14ac:dyDescent="0.35">
      <c r="B7" s="20">
        <v>3</v>
      </c>
      <c r="C7" s="20">
        <v>3</v>
      </c>
      <c r="D7" s="20" t="s">
        <v>655</v>
      </c>
      <c r="E7" s="21">
        <v>2.6354166666666668E-2</v>
      </c>
      <c r="F7" s="20" t="s">
        <v>480</v>
      </c>
      <c r="G7" s="20" t="s">
        <v>8</v>
      </c>
      <c r="H7" s="20" t="s">
        <v>8</v>
      </c>
      <c r="I7" s="20">
        <v>3</v>
      </c>
      <c r="J7" s="20">
        <v>3</v>
      </c>
    </row>
    <row r="8" spans="2:10" x14ac:dyDescent="0.35">
      <c r="B8" s="1">
        <v>4</v>
      </c>
      <c r="C8" s="1">
        <v>1</v>
      </c>
      <c r="D8" s="1" t="s">
        <v>656</v>
      </c>
      <c r="E8" s="2">
        <v>2.6469907407407407E-2</v>
      </c>
      <c r="F8" s="1" t="s">
        <v>295</v>
      </c>
      <c r="G8" s="1" t="s">
        <v>8</v>
      </c>
      <c r="H8" s="1" t="s">
        <v>643</v>
      </c>
      <c r="I8" s="1">
        <v>4</v>
      </c>
      <c r="J8" s="1">
        <v>1</v>
      </c>
    </row>
    <row r="9" spans="2:10" x14ac:dyDescent="0.35">
      <c r="B9" s="1">
        <v>5</v>
      </c>
      <c r="C9" s="1">
        <v>5</v>
      </c>
      <c r="D9" s="1" t="s">
        <v>657</v>
      </c>
      <c r="E9" s="2">
        <v>2.6678240740740738E-2</v>
      </c>
      <c r="F9" s="1" t="s">
        <v>45</v>
      </c>
      <c r="G9" s="1" t="s">
        <v>8</v>
      </c>
      <c r="H9" s="1" t="s">
        <v>8</v>
      </c>
      <c r="I9" s="1">
        <v>5</v>
      </c>
      <c r="J9" s="1">
        <v>4</v>
      </c>
    </row>
    <row r="10" spans="2:10" x14ac:dyDescent="0.35">
      <c r="B10" s="1">
        <v>6</v>
      </c>
      <c r="C10" s="1">
        <v>6</v>
      </c>
      <c r="D10" s="1" t="s">
        <v>658</v>
      </c>
      <c r="E10" s="2">
        <v>2.6909722222222224E-2</v>
      </c>
      <c r="F10" s="1" t="s">
        <v>140</v>
      </c>
      <c r="G10" s="1" t="s">
        <v>8</v>
      </c>
      <c r="H10" s="1" t="s">
        <v>686</v>
      </c>
      <c r="I10" s="1">
        <v>6</v>
      </c>
      <c r="J10" s="1">
        <v>1</v>
      </c>
    </row>
    <row r="11" spans="2:10" x14ac:dyDescent="0.35">
      <c r="B11" s="1">
        <v>7</v>
      </c>
      <c r="C11" s="1">
        <v>4</v>
      </c>
      <c r="D11" s="1" t="s">
        <v>659</v>
      </c>
      <c r="E11" s="2">
        <v>2.6956018518518522E-2</v>
      </c>
      <c r="F11" s="1" t="s">
        <v>84</v>
      </c>
      <c r="G11" s="1" t="s">
        <v>8</v>
      </c>
      <c r="H11" s="1" t="s">
        <v>8</v>
      </c>
      <c r="I11" s="1">
        <v>7</v>
      </c>
      <c r="J11" s="1">
        <v>5</v>
      </c>
    </row>
    <row r="12" spans="2:10" x14ac:dyDescent="0.35">
      <c r="B12" s="1">
        <v>8</v>
      </c>
      <c r="C12" s="1">
        <v>8</v>
      </c>
      <c r="D12" s="1" t="s">
        <v>660</v>
      </c>
      <c r="E12" s="2">
        <v>2.7083333333333334E-2</v>
      </c>
      <c r="F12" s="1" t="s">
        <v>525</v>
      </c>
      <c r="G12" s="1" t="s">
        <v>8</v>
      </c>
      <c r="H12" s="1" t="s">
        <v>614</v>
      </c>
      <c r="I12" s="1">
        <v>8</v>
      </c>
      <c r="J12" s="1">
        <v>1</v>
      </c>
    </row>
    <row r="13" spans="2:10" x14ac:dyDescent="0.35">
      <c r="B13" s="1">
        <v>9</v>
      </c>
      <c r="C13" s="1">
        <v>7</v>
      </c>
      <c r="D13" s="1" t="s">
        <v>661</v>
      </c>
      <c r="E13" s="2">
        <v>2.7245370370370371E-2</v>
      </c>
      <c r="F13" s="1" t="s">
        <v>46</v>
      </c>
      <c r="G13" s="1" t="s">
        <v>8</v>
      </c>
      <c r="H13" s="1" t="s">
        <v>614</v>
      </c>
      <c r="I13" s="1">
        <v>9</v>
      </c>
      <c r="J13" s="1">
        <v>2</v>
      </c>
    </row>
    <row r="14" spans="2:10" x14ac:dyDescent="0.35">
      <c r="B14" s="1">
        <v>10</v>
      </c>
      <c r="C14" s="1">
        <v>14</v>
      </c>
      <c r="D14" s="1" t="s">
        <v>662</v>
      </c>
      <c r="E14" s="2">
        <v>2.7847222222222221E-2</v>
      </c>
      <c r="F14" s="1" t="s">
        <v>84</v>
      </c>
      <c r="G14" s="1" t="s">
        <v>8</v>
      </c>
      <c r="H14" s="1" t="s">
        <v>8</v>
      </c>
      <c r="I14" s="1">
        <v>10</v>
      </c>
      <c r="J14" s="1">
        <v>6</v>
      </c>
    </row>
    <row r="15" spans="2:10" x14ac:dyDescent="0.35">
      <c r="B15" s="16">
        <v>11</v>
      </c>
      <c r="C15" s="16">
        <v>9</v>
      </c>
      <c r="D15" s="16" t="s">
        <v>663</v>
      </c>
      <c r="E15" s="17">
        <v>2.7870370370370372E-2</v>
      </c>
      <c r="F15" s="16" t="s">
        <v>295</v>
      </c>
      <c r="G15" s="16" t="s">
        <v>10</v>
      </c>
      <c r="H15" s="16" t="s">
        <v>10</v>
      </c>
      <c r="I15" s="16">
        <v>1</v>
      </c>
      <c r="J15" s="16">
        <v>1</v>
      </c>
    </row>
    <row r="16" spans="2:10" x14ac:dyDescent="0.35">
      <c r="B16" s="1">
        <v>12</v>
      </c>
      <c r="C16" s="1">
        <v>11</v>
      </c>
      <c r="D16" s="1" t="s">
        <v>664</v>
      </c>
      <c r="E16" s="2">
        <v>2.796296296296296E-2</v>
      </c>
      <c r="F16" s="1" t="s">
        <v>9</v>
      </c>
      <c r="G16" s="1" t="s">
        <v>8</v>
      </c>
      <c r="H16" s="1" t="s">
        <v>8</v>
      </c>
      <c r="I16" s="1">
        <v>11</v>
      </c>
      <c r="J16" s="1">
        <v>7</v>
      </c>
    </row>
    <row r="17" spans="2:10" x14ac:dyDescent="0.35">
      <c r="B17" s="1">
        <v>13</v>
      </c>
      <c r="C17" s="1">
        <v>13</v>
      </c>
      <c r="D17" s="1" t="s">
        <v>665</v>
      </c>
      <c r="E17" s="2">
        <v>2.8645833333333332E-2</v>
      </c>
      <c r="F17" s="1" t="s">
        <v>84</v>
      </c>
      <c r="G17" s="1" t="s">
        <v>8</v>
      </c>
      <c r="H17" s="1" t="s">
        <v>8</v>
      </c>
      <c r="I17" s="1">
        <v>12</v>
      </c>
      <c r="J17" s="1">
        <v>8</v>
      </c>
    </row>
    <row r="18" spans="2:10" x14ac:dyDescent="0.35">
      <c r="B18" s="1">
        <v>14</v>
      </c>
      <c r="C18" s="1">
        <v>15</v>
      </c>
      <c r="D18" s="1" t="s">
        <v>666</v>
      </c>
      <c r="E18" s="2">
        <v>2.8749999999999998E-2</v>
      </c>
      <c r="F18" s="1" t="s">
        <v>84</v>
      </c>
      <c r="G18" s="1" t="s">
        <v>8</v>
      </c>
      <c r="H18" s="1" t="s">
        <v>8</v>
      </c>
      <c r="I18" s="1">
        <v>13</v>
      </c>
      <c r="J18" s="1">
        <v>9</v>
      </c>
    </row>
    <row r="19" spans="2:10" x14ac:dyDescent="0.35">
      <c r="B19" s="18">
        <v>15</v>
      </c>
      <c r="C19" s="18">
        <v>18</v>
      </c>
      <c r="D19" s="18" t="s">
        <v>667</v>
      </c>
      <c r="E19" s="19">
        <v>2.9814814814814811E-2</v>
      </c>
      <c r="F19" s="18" t="s">
        <v>45</v>
      </c>
      <c r="G19" s="18" t="s">
        <v>10</v>
      </c>
      <c r="H19" s="18" t="s">
        <v>10</v>
      </c>
      <c r="I19" s="18">
        <v>2</v>
      </c>
      <c r="J19" s="18">
        <v>2</v>
      </c>
    </row>
    <row r="20" spans="2:10" x14ac:dyDescent="0.35">
      <c r="B20" s="1">
        <v>16</v>
      </c>
      <c r="C20" s="1">
        <v>19</v>
      </c>
      <c r="D20" s="1" t="s">
        <v>668</v>
      </c>
      <c r="E20" s="2">
        <v>2.9861111111111109E-2</v>
      </c>
      <c r="F20" s="1" t="s">
        <v>84</v>
      </c>
      <c r="G20" s="1" t="s">
        <v>8</v>
      </c>
      <c r="H20" s="1" t="s">
        <v>8</v>
      </c>
      <c r="I20" s="1">
        <v>14</v>
      </c>
      <c r="J20" s="1">
        <v>10</v>
      </c>
    </row>
    <row r="21" spans="2:10" x14ac:dyDescent="0.35">
      <c r="B21" s="20">
        <v>17</v>
      </c>
      <c r="C21" s="20">
        <v>16</v>
      </c>
      <c r="D21" s="20" t="s">
        <v>669</v>
      </c>
      <c r="E21" s="21">
        <v>3.0381944444444444E-2</v>
      </c>
      <c r="F21" s="20" t="s">
        <v>84</v>
      </c>
      <c r="G21" s="20" t="s">
        <v>10</v>
      </c>
      <c r="H21" s="20" t="s">
        <v>10</v>
      </c>
      <c r="I21" s="20">
        <v>3</v>
      </c>
      <c r="J21" s="20">
        <v>3</v>
      </c>
    </row>
    <row r="22" spans="2:10" x14ac:dyDescent="0.35">
      <c r="B22" s="1">
        <v>18</v>
      </c>
      <c r="C22" s="1">
        <v>24</v>
      </c>
      <c r="D22" s="1" t="s">
        <v>670</v>
      </c>
      <c r="E22" s="2">
        <v>3.0659722222222224E-2</v>
      </c>
      <c r="F22" s="1" t="s">
        <v>84</v>
      </c>
      <c r="G22" s="1" t="s">
        <v>8</v>
      </c>
      <c r="H22" s="1" t="s">
        <v>8</v>
      </c>
      <c r="I22" s="1">
        <v>15</v>
      </c>
      <c r="J22" s="1">
        <v>11</v>
      </c>
    </row>
    <row r="23" spans="2:10" x14ac:dyDescent="0.35">
      <c r="B23" s="1">
        <v>19</v>
      </c>
      <c r="C23" s="1">
        <v>23</v>
      </c>
      <c r="D23" s="1" t="s">
        <v>671</v>
      </c>
      <c r="E23" s="2">
        <v>3.0740740740740739E-2</v>
      </c>
      <c r="F23" s="1" t="s">
        <v>84</v>
      </c>
      <c r="G23" s="1" t="s">
        <v>8</v>
      </c>
      <c r="H23" s="1" t="s">
        <v>619</v>
      </c>
      <c r="I23" s="1">
        <v>16</v>
      </c>
      <c r="J23" s="1">
        <v>2</v>
      </c>
    </row>
    <row r="24" spans="2:10" x14ac:dyDescent="0.35">
      <c r="B24" s="1">
        <v>20</v>
      </c>
      <c r="C24" s="1">
        <v>26</v>
      </c>
      <c r="D24" s="1" t="s">
        <v>672</v>
      </c>
      <c r="E24" s="2">
        <v>3.1030092592592592E-2</v>
      </c>
      <c r="F24" s="1" t="s">
        <v>45</v>
      </c>
      <c r="G24" s="1" t="s">
        <v>8</v>
      </c>
      <c r="H24" s="1" t="s">
        <v>614</v>
      </c>
      <c r="I24" s="1">
        <v>17</v>
      </c>
      <c r="J24" s="1">
        <v>3</v>
      </c>
    </row>
    <row r="25" spans="2:10" x14ac:dyDescent="0.35">
      <c r="B25" s="1">
        <v>21</v>
      </c>
      <c r="C25" s="1">
        <v>17</v>
      </c>
      <c r="D25" s="1" t="s">
        <v>673</v>
      </c>
      <c r="E25" s="2">
        <v>3.1122685185185187E-2</v>
      </c>
      <c r="F25" s="1" t="s">
        <v>84</v>
      </c>
      <c r="G25" s="1" t="s">
        <v>8</v>
      </c>
      <c r="H25" s="1" t="s">
        <v>614</v>
      </c>
      <c r="I25" s="1">
        <v>18</v>
      </c>
      <c r="J25" s="1">
        <v>4</v>
      </c>
    </row>
    <row r="26" spans="2:10" x14ac:dyDescent="0.35">
      <c r="B26" s="1">
        <v>22</v>
      </c>
      <c r="C26" s="1">
        <v>25</v>
      </c>
      <c r="D26" s="1" t="s">
        <v>674</v>
      </c>
      <c r="E26" s="2">
        <v>3.1145833333333334E-2</v>
      </c>
      <c r="F26" s="1" t="s">
        <v>84</v>
      </c>
      <c r="G26" s="1" t="s">
        <v>10</v>
      </c>
      <c r="H26" s="1" t="s">
        <v>10</v>
      </c>
      <c r="I26" s="1">
        <v>4</v>
      </c>
      <c r="J26" s="1">
        <v>4</v>
      </c>
    </row>
    <row r="27" spans="2:10" x14ac:dyDescent="0.35">
      <c r="B27" s="1">
        <v>23</v>
      </c>
      <c r="C27" s="1">
        <v>38</v>
      </c>
      <c r="D27" s="1" t="s">
        <v>675</v>
      </c>
      <c r="E27" s="2">
        <v>3.1851851851851853E-2</v>
      </c>
      <c r="F27" s="1" t="s">
        <v>84</v>
      </c>
      <c r="G27" s="1" t="s">
        <v>8</v>
      </c>
      <c r="H27" s="1" t="s">
        <v>8</v>
      </c>
      <c r="I27" s="1">
        <v>19</v>
      </c>
      <c r="J27" s="1">
        <v>12</v>
      </c>
    </row>
    <row r="28" spans="2:10" x14ac:dyDescent="0.35">
      <c r="B28" s="1">
        <v>24</v>
      </c>
      <c r="C28" s="1">
        <v>35</v>
      </c>
      <c r="D28" s="1" t="s">
        <v>676</v>
      </c>
      <c r="E28" s="2">
        <v>3.2152777777777773E-2</v>
      </c>
      <c r="F28" s="1" t="s">
        <v>84</v>
      </c>
      <c r="G28" s="1" t="s">
        <v>8</v>
      </c>
      <c r="H28" s="1" t="s">
        <v>8</v>
      </c>
      <c r="I28" s="1">
        <v>20</v>
      </c>
      <c r="J28" s="1">
        <v>13</v>
      </c>
    </row>
    <row r="29" spans="2:10" x14ac:dyDescent="0.35">
      <c r="B29" s="1">
        <v>25</v>
      </c>
      <c r="C29" s="1">
        <v>20</v>
      </c>
      <c r="D29" s="1" t="s">
        <v>677</v>
      </c>
      <c r="E29" s="2">
        <v>3.2175925925925927E-2</v>
      </c>
      <c r="F29" s="1" t="s">
        <v>383</v>
      </c>
      <c r="G29" s="1" t="s">
        <v>10</v>
      </c>
      <c r="H29" s="1" t="s">
        <v>687</v>
      </c>
      <c r="I29" s="1">
        <v>5</v>
      </c>
      <c r="J29" s="1">
        <v>1</v>
      </c>
    </row>
    <row r="30" spans="2:10" x14ac:dyDescent="0.35">
      <c r="B30" s="1">
        <v>26</v>
      </c>
      <c r="C30" s="1">
        <v>21</v>
      </c>
      <c r="D30" s="1" t="s">
        <v>678</v>
      </c>
      <c r="E30" s="2">
        <v>3.2928240740740737E-2</v>
      </c>
      <c r="F30" s="1" t="s">
        <v>84</v>
      </c>
      <c r="G30" s="1" t="s">
        <v>10</v>
      </c>
      <c r="H30" s="1" t="s">
        <v>10</v>
      </c>
      <c r="I30" s="1">
        <v>6</v>
      </c>
      <c r="J30" s="1">
        <v>5</v>
      </c>
    </row>
    <row r="31" spans="2:10" x14ac:dyDescent="0.35">
      <c r="B31" s="1">
        <v>27</v>
      </c>
      <c r="C31" s="1">
        <v>30</v>
      </c>
      <c r="D31" s="1" t="s">
        <v>679</v>
      </c>
      <c r="E31" s="2">
        <v>3.3206018518518524E-2</v>
      </c>
      <c r="F31" s="1" t="s">
        <v>84</v>
      </c>
      <c r="G31" s="1" t="s">
        <v>8</v>
      </c>
      <c r="H31" s="1" t="s">
        <v>8</v>
      </c>
      <c r="I31" s="1">
        <v>21</v>
      </c>
      <c r="J31" s="1">
        <v>14</v>
      </c>
    </row>
    <row r="32" spans="2:10" x14ac:dyDescent="0.35">
      <c r="B32" s="1">
        <v>28</v>
      </c>
      <c r="C32" s="1">
        <v>27</v>
      </c>
      <c r="D32" s="1" t="s">
        <v>680</v>
      </c>
      <c r="E32" s="2">
        <v>3.3854166666666664E-2</v>
      </c>
      <c r="F32" s="1" t="s">
        <v>84</v>
      </c>
      <c r="G32" s="1" t="s">
        <v>10</v>
      </c>
      <c r="H32" s="1" t="s">
        <v>10</v>
      </c>
      <c r="I32" s="1">
        <v>7</v>
      </c>
      <c r="J32" s="1">
        <v>6</v>
      </c>
    </row>
    <row r="33" spans="2:10" x14ac:dyDescent="0.35">
      <c r="B33" s="1">
        <v>29</v>
      </c>
      <c r="C33" s="1">
        <v>44</v>
      </c>
      <c r="D33" s="1" t="s">
        <v>611</v>
      </c>
      <c r="E33" s="2">
        <v>3.4201388888888892E-2</v>
      </c>
      <c r="F33" s="1" t="s">
        <v>84</v>
      </c>
      <c r="G33" s="1" t="s">
        <v>10</v>
      </c>
      <c r="H33" s="1" t="s">
        <v>10</v>
      </c>
      <c r="I33" s="1">
        <v>8</v>
      </c>
      <c r="J33" s="1">
        <v>7</v>
      </c>
    </row>
    <row r="34" spans="2:10" x14ac:dyDescent="0.35">
      <c r="B34" s="1">
        <v>30</v>
      </c>
      <c r="C34" s="1">
        <v>48</v>
      </c>
      <c r="D34" s="1" t="s">
        <v>612</v>
      </c>
      <c r="E34" s="2">
        <v>3.4212962962962966E-2</v>
      </c>
      <c r="F34" s="1" t="s">
        <v>84</v>
      </c>
      <c r="G34" s="1" t="s">
        <v>8</v>
      </c>
      <c r="H34" s="1" t="s">
        <v>8</v>
      </c>
      <c r="I34" s="1">
        <v>22</v>
      </c>
      <c r="J34" s="1">
        <v>15</v>
      </c>
    </row>
    <row r="35" spans="2:10" x14ac:dyDescent="0.35">
      <c r="B35" s="1">
        <v>31</v>
      </c>
      <c r="C35" s="1">
        <v>28</v>
      </c>
      <c r="D35" s="1" t="s">
        <v>613</v>
      </c>
      <c r="E35" s="2">
        <v>3.4467592592592591E-2</v>
      </c>
      <c r="F35" s="1" t="s">
        <v>161</v>
      </c>
      <c r="G35" s="1" t="s">
        <v>8</v>
      </c>
      <c r="H35" s="1" t="s">
        <v>688</v>
      </c>
      <c r="I35" s="1">
        <v>23</v>
      </c>
      <c r="J35" s="1">
        <v>5</v>
      </c>
    </row>
    <row r="36" spans="2:10" x14ac:dyDescent="0.35">
      <c r="B36" s="1">
        <v>32</v>
      </c>
      <c r="C36" s="1">
        <v>29</v>
      </c>
      <c r="D36" s="1" t="s">
        <v>615</v>
      </c>
      <c r="E36" s="2">
        <v>3.4618055555555555E-2</v>
      </c>
      <c r="F36" s="1" t="s">
        <v>84</v>
      </c>
      <c r="G36" s="1" t="s">
        <v>10</v>
      </c>
      <c r="H36" s="1" t="s">
        <v>10</v>
      </c>
      <c r="I36" s="1">
        <v>9</v>
      </c>
      <c r="J36" s="1">
        <v>8</v>
      </c>
    </row>
    <row r="37" spans="2:10" x14ac:dyDescent="0.35">
      <c r="B37" s="1">
        <v>33</v>
      </c>
      <c r="C37" s="1">
        <v>41</v>
      </c>
      <c r="D37" s="1" t="s">
        <v>616</v>
      </c>
      <c r="E37" s="2">
        <v>3.4837962962962966E-2</v>
      </c>
      <c r="F37" s="1" t="s">
        <v>9</v>
      </c>
      <c r="G37" s="1" t="s">
        <v>8</v>
      </c>
      <c r="H37" s="1" t="s">
        <v>614</v>
      </c>
      <c r="I37" s="1">
        <v>24</v>
      </c>
      <c r="J37" s="1">
        <v>6</v>
      </c>
    </row>
    <row r="38" spans="2:10" x14ac:dyDescent="0.35">
      <c r="B38" s="1">
        <v>34</v>
      </c>
      <c r="C38" s="1">
        <v>43</v>
      </c>
      <c r="D38" s="1" t="s">
        <v>617</v>
      </c>
      <c r="E38" s="2">
        <v>3.5046296296296298E-2</v>
      </c>
      <c r="F38" s="1" t="s">
        <v>9</v>
      </c>
      <c r="G38" s="1" t="s">
        <v>10</v>
      </c>
      <c r="H38" s="1" t="s">
        <v>10</v>
      </c>
      <c r="I38" s="1">
        <v>10</v>
      </c>
      <c r="J38" s="1">
        <v>9</v>
      </c>
    </row>
    <row r="39" spans="2:10" x14ac:dyDescent="0.35">
      <c r="B39" s="1">
        <v>35</v>
      </c>
      <c r="C39" s="1">
        <v>33</v>
      </c>
      <c r="D39" s="1" t="s">
        <v>618</v>
      </c>
      <c r="E39" s="2">
        <v>3.5046296296296298E-2</v>
      </c>
      <c r="F39" s="1" t="s">
        <v>84</v>
      </c>
      <c r="G39" s="1" t="s">
        <v>8</v>
      </c>
      <c r="H39" s="1" t="s">
        <v>619</v>
      </c>
      <c r="I39" s="1">
        <v>25</v>
      </c>
      <c r="J39" s="1">
        <v>3</v>
      </c>
    </row>
    <row r="40" spans="2:10" x14ac:dyDescent="0.35">
      <c r="B40" s="1">
        <v>36</v>
      </c>
      <c r="C40" s="1">
        <v>40</v>
      </c>
      <c r="D40" s="1" t="s">
        <v>620</v>
      </c>
      <c r="E40" s="2">
        <v>3.5138888888888893E-2</v>
      </c>
      <c r="F40" s="1" t="s">
        <v>84</v>
      </c>
      <c r="G40" s="1" t="s">
        <v>8</v>
      </c>
      <c r="H40" s="1" t="s">
        <v>8</v>
      </c>
      <c r="I40" s="1">
        <v>26</v>
      </c>
      <c r="J40" s="1">
        <v>16</v>
      </c>
    </row>
    <row r="41" spans="2:10" x14ac:dyDescent="0.35">
      <c r="B41" s="1">
        <v>37</v>
      </c>
      <c r="C41" s="1">
        <v>37</v>
      </c>
      <c r="D41" s="1" t="s">
        <v>621</v>
      </c>
      <c r="E41" s="2">
        <v>3.5185185185185187E-2</v>
      </c>
      <c r="F41" s="1" t="s">
        <v>84</v>
      </c>
      <c r="G41" s="1" t="s">
        <v>10</v>
      </c>
      <c r="H41" s="1" t="s">
        <v>689</v>
      </c>
      <c r="I41" s="1">
        <v>11</v>
      </c>
      <c r="J41" s="1">
        <v>1</v>
      </c>
    </row>
    <row r="42" spans="2:10" x14ac:dyDescent="0.35">
      <c r="B42" s="1">
        <v>38</v>
      </c>
      <c r="C42" s="1">
        <v>39</v>
      </c>
      <c r="D42" s="1" t="s">
        <v>623</v>
      </c>
      <c r="E42" s="2">
        <v>3.5312500000000004E-2</v>
      </c>
      <c r="F42" s="1" t="s">
        <v>84</v>
      </c>
      <c r="G42" s="1" t="s">
        <v>8</v>
      </c>
      <c r="H42" s="1" t="s">
        <v>688</v>
      </c>
      <c r="I42" s="1">
        <v>27</v>
      </c>
      <c r="J42" s="1">
        <v>7</v>
      </c>
    </row>
    <row r="43" spans="2:10" x14ac:dyDescent="0.35">
      <c r="B43" s="1">
        <v>39</v>
      </c>
      <c r="C43" s="1">
        <v>31</v>
      </c>
      <c r="D43" s="1" t="s">
        <v>624</v>
      </c>
      <c r="E43" s="2">
        <v>3.5439814814814813E-2</v>
      </c>
      <c r="F43" s="1" t="s">
        <v>84</v>
      </c>
      <c r="G43" s="1" t="s">
        <v>8</v>
      </c>
      <c r="H43" s="1" t="s">
        <v>686</v>
      </c>
      <c r="I43" s="1">
        <v>28</v>
      </c>
      <c r="J43" s="1">
        <v>4</v>
      </c>
    </row>
    <row r="44" spans="2:10" x14ac:dyDescent="0.35">
      <c r="B44" s="1">
        <v>40</v>
      </c>
      <c r="C44" s="1">
        <v>42</v>
      </c>
      <c r="D44" s="1" t="s">
        <v>625</v>
      </c>
      <c r="E44" s="2">
        <v>3.5509259259259261E-2</v>
      </c>
      <c r="F44" s="1" t="s">
        <v>9</v>
      </c>
      <c r="G44" s="1" t="s">
        <v>8</v>
      </c>
      <c r="H44" s="1" t="s">
        <v>614</v>
      </c>
      <c r="I44" s="1">
        <v>29</v>
      </c>
      <c r="J44" s="1">
        <v>8</v>
      </c>
    </row>
    <row r="45" spans="2:10" x14ac:dyDescent="0.35">
      <c r="B45" s="1">
        <v>41</v>
      </c>
      <c r="C45" s="1">
        <v>47</v>
      </c>
      <c r="D45" s="1" t="s">
        <v>626</v>
      </c>
      <c r="E45" s="2">
        <v>3.5787037037037041E-2</v>
      </c>
      <c r="F45" s="1" t="s">
        <v>9</v>
      </c>
      <c r="G45" s="1" t="s">
        <v>10</v>
      </c>
      <c r="H45" s="1" t="s">
        <v>10</v>
      </c>
      <c r="I45" s="1">
        <v>12</v>
      </c>
      <c r="J45" s="1">
        <v>10</v>
      </c>
    </row>
    <row r="46" spans="2:10" x14ac:dyDescent="0.35">
      <c r="B46" s="1">
        <v>42</v>
      </c>
      <c r="C46" s="1">
        <v>60</v>
      </c>
      <c r="D46" s="1" t="s">
        <v>627</v>
      </c>
      <c r="E46" s="2">
        <v>3.6018518518518519E-2</v>
      </c>
      <c r="F46" s="1" t="s">
        <v>84</v>
      </c>
      <c r="G46" s="1" t="s">
        <v>8</v>
      </c>
      <c r="H46" s="1" t="s">
        <v>8</v>
      </c>
      <c r="I46" s="1">
        <v>30</v>
      </c>
      <c r="J46" s="1">
        <v>17</v>
      </c>
    </row>
    <row r="47" spans="2:10" x14ac:dyDescent="0.35">
      <c r="B47" s="1">
        <v>43</v>
      </c>
      <c r="C47" s="1">
        <v>63</v>
      </c>
      <c r="D47" s="1" t="s">
        <v>628</v>
      </c>
      <c r="E47" s="2">
        <v>3.6932870370370366E-2</v>
      </c>
      <c r="F47" s="1" t="s">
        <v>84</v>
      </c>
      <c r="G47" s="1" t="s">
        <v>8</v>
      </c>
      <c r="H47" s="1" t="s">
        <v>614</v>
      </c>
      <c r="I47" s="1">
        <v>31</v>
      </c>
      <c r="J47" s="1">
        <v>9</v>
      </c>
    </row>
    <row r="48" spans="2:10" x14ac:dyDescent="0.35">
      <c r="B48" s="1">
        <v>44</v>
      </c>
      <c r="C48" s="1">
        <v>36</v>
      </c>
      <c r="D48" s="1" t="s">
        <v>629</v>
      </c>
      <c r="E48" s="2">
        <v>3.7627314814814815E-2</v>
      </c>
      <c r="F48" s="1" t="s">
        <v>358</v>
      </c>
      <c r="G48" s="1" t="s">
        <v>8</v>
      </c>
      <c r="H48" s="1" t="s">
        <v>619</v>
      </c>
      <c r="I48" s="1">
        <v>32</v>
      </c>
      <c r="J48" s="1">
        <v>5</v>
      </c>
    </row>
    <row r="49" spans="2:10" x14ac:dyDescent="0.35">
      <c r="B49" s="1">
        <v>45</v>
      </c>
      <c r="C49" s="1">
        <v>32</v>
      </c>
      <c r="D49" s="1" t="s">
        <v>630</v>
      </c>
      <c r="E49" s="2">
        <v>3.8020833333333337E-2</v>
      </c>
      <c r="F49" s="1" t="s">
        <v>84</v>
      </c>
      <c r="G49" s="1" t="s">
        <v>8</v>
      </c>
      <c r="H49" s="1" t="s">
        <v>614</v>
      </c>
      <c r="I49" s="1">
        <v>33</v>
      </c>
      <c r="J49" s="1">
        <v>10</v>
      </c>
    </row>
    <row r="50" spans="2:10" x14ac:dyDescent="0.35">
      <c r="B50" s="1">
        <v>46</v>
      </c>
      <c r="C50" s="1">
        <v>61</v>
      </c>
      <c r="D50" s="1" t="s">
        <v>631</v>
      </c>
      <c r="E50" s="2">
        <v>3.8310185185185183E-2</v>
      </c>
      <c r="F50" s="1" t="s">
        <v>252</v>
      </c>
      <c r="G50" s="1" t="s">
        <v>8</v>
      </c>
      <c r="H50" s="1" t="s">
        <v>619</v>
      </c>
      <c r="I50" s="1">
        <v>34</v>
      </c>
      <c r="J50" s="1">
        <v>6</v>
      </c>
    </row>
    <row r="51" spans="2:10" x14ac:dyDescent="0.35">
      <c r="B51" s="1">
        <v>47</v>
      </c>
      <c r="C51" s="1">
        <v>68</v>
      </c>
      <c r="D51" s="1" t="s">
        <v>632</v>
      </c>
      <c r="E51" s="2">
        <v>3.8449074074074073E-2</v>
      </c>
      <c r="F51" s="1" t="s">
        <v>9</v>
      </c>
      <c r="G51" s="1" t="s">
        <v>10</v>
      </c>
      <c r="H51" s="1" t="s">
        <v>10</v>
      </c>
      <c r="I51" s="1">
        <v>13</v>
      </c>
      <c r="J51" s="1">
        <v>11</v>
      </c>
    </row>
    <row r="52" spans="2:10" x14ac:dyDescent="0.35">
      <c r="B52" s="1">
        <v>48</v>
      </c>
      <c r="C52" s="1">
        <v>55</v>
      </c>
      <c r="D52" s="1" t="s">
        <v>633</v>
      </c>
      <c r="E52" s="2">
        <v>3.8599537037037036E-2</v>
      </c>
      <c r="F52" s="1" t="s">
        <v>9</v>
      </c>
      <c r="G52" s="1" t="s">
        <v>10</v>
      </c>
      <c r="H52" s="1" t="s">
        <v>10</v>
      </c>
      <c r="I52" s="1">
        <v>14</v>
      </c>
      <c r="J52" s="1">
        <v>12</v>
      </c>
    </row>
    <row r="53" spans="2:10" x14ac:dyDescent="0.35">
      <c r="B53" s="1">
        <v>49</v>
      </c>
      <c r="C53" s="1">
        <v>56</v>
      </c>
      <c r="D53" s="1" t="s">
        <v>634</v>
      </c>
      <c r="E53" s="2">
        <v>3.875E-2</v>
      </c>
      <c r="F53" s="1" t="s">
        <v>84</v>
      </c>
      <c r="G53" s="1" t="s">
        <v>8</v>
      </c>
      <c r="H53" s="1" t="s">
        <v>8</v>
      </c>
      <c r="I53" s="1">
        <v>35</v>
      </c>
      <c r="J53" s="1">
        <v>18</v>
      </c>
    </row>
    <row r="54" spans="2:10" x14ac:dyDescent="0.35">
      <c r="B54" s="1">
        <v>50</v>
      </c>
      <c r="C54" s="1">
        <v>67</v>
      </c>
      <c r="D54" s="1" t="s">
        <v>635</v>
      </c>
      <c r="E54" s="2">
        <v>3.8831018518518515E-2</v>
      </c>
      <c r="F54" s="1" t="s">
        <v>9</v>
      </c>
      <c r="G54" s="1" t="s">
        <v>8</v>
      </c>
      <c r="H54" s="1" t="s">
        <v>614</v>
      </c>
      <c r="I54" s="1">
        <v>36</v>
      </c>
      <c r="J54" s="1">
        <v>11</v>
      </c>
    </row>
    <row r="55" spans="2:10" x14ac:dyDescent="0.35">
      <c r="B55" s="1">
        <v>51</v>
      </c>
      <c r="C55" s="1">
        <v>45</v>
      </c>
      <c r="D55" s="1" t="s">
        <v>636</v>
      </c>
      <c r="E55" s="2">
        <v>3.8935185185185191E-2</v>
      </c>
      <c r="F55" s="1" t="s">
        <v>9</v>
      </c>
      <c r="G55" s="1" t="s">
        <v>8</v>
      </c>
      <c r="H55" s="1" t="s">
        <v>8</v>
      </c>
      <c r="I55" s="1">
        <v>37</v>
      </c>
      <c r="J55" s="1">
        <v>19</v>
      </c>
    </row>
    <row r="56" spans="2:10" x14ac:dyDescent="0.35">
      <c r="B56" s="1">
        <v>52</v>
      </c>
      <c r="C56" s="1">
        <v>53</v>
      </c>
      <c r="D56" s="1" t="s">
        <v>637</v>
      </c>
      <c r="E56" s="2">
        <v>3.9247685185185184E-2</v>
      </c>
      <c r="F56" s="1" t="s">
        <v>9</v>
      </c>
      <c r="G56" s="1" t="s">
        <v>8</v>
      </c>
      <c r="H56" s="1" t="s">
        <v>8</v>
      </c>
      <c r="I56" s="1">
        <v>38</v>
      </c>
      <c r="J56" s="1">
        <v>20</v>
      </c>
    </row>
    <row r="57" spans="2:10" x14ac:dyDescent="0.35">
      <c r="B57" s="1">
        <v>53</v>
      </c>
      <c r="C57" s="1">
        <v>49</v>
      </c>
      <c r="D57" s="1" t="s">
        <v>638</v>
      </c>
      <c r="E57" s="2">
        <v>3.9282407407407412E-2</v>
      </c>
      <c r="F57" s="1" t="s">
        <v>151</v>
      </c>
      <c r="G57" s="1" t="s">
        <v>8</v>
      </c>
      <c r="H57" s="1" t="s">
        <v>619</v>
      </c>
      <c r="I57" s="1">
        <v>39</v>
      </c>
      <c r="J57" s="1">
        <v>7</v>
      </c>
    </row>
    <row r="58" spans="2:10" x14ac:dyDescent="0.35">
      <c r="B58" s="1">
        <v>54</v>
      </c>
      <c r="C58" s="1">
        <v>70</v>
      </c>
      <c r="D58" s="1" t="s">
        <v>639</v>
      </c>
      <c r="E58" s="2">
        <v>4.1435185185185186E-2</v>
      </c>
      <c r="F58" s="1" t="s">
        <v>84</v>
      </c>
      <c r="G58" s="1" t="s">
        <v>8</v>
      </c>
      <c r="H58" s="1" t="s">
        <v>8</v>
      </c>
      <c r="I58" s="1">
        <v>40</v>
      </c>
      <c r="J58" s="1">
        <v>21</v>
      </c>
    </row>
    <row r="59" spans="2:10" x14ac:dyDescent="0.35">
      <c r="B59" s="1">
        <v>55</v>
      </c>
      <c r="C59" s="1">
        <v>73</v>
      </c>
      <c r="D59" s="1" t="s">
        <v>640</v>
      </c>
      <c r="E59" s="2">
        <v>4.2268518518518511E-2</v>
      </c>
      <c r="F59" s="1" t="s">
        <v>84</v>
      </c>
      <c r="G59" s="1" t="s">
        <v>10</v>
      </c>
      <c r="H59" s="1" t="s">
        <v>10</v>
      </c>
      <c r="I59" s="1">
        <v>15</v>
      </c>
      <c r="J59" s="1">
        <v>13</v>
      </c>
    </row>
    <row r="60" spans="2:10" x14ac:dyDescent="0.35">
      <c r="B60" s="1">
        <v>56</v>
      </c>
      <c r="C60" s="1">
        <v>62</v>
      </c>
      <c r="D60" s="1" t="s">
        <v>641</v>
      </c>
      <c r="E60" s="2">
        <v>4.2361111111111113E-2</v>
      </c>
      <c r="F60" s="1" t="s">
        <v>9</v>
      </c>
      <c r="G60" s="1" t="s">
        <v>10</v>
      </c>
      <c r="H60" s="1" t="s">
        <v>10</v>
      </c>
      <c r="I60" s="1">
        <v>16</v>
      </c>
      <c r="J60" s="1">
        <v>14</v>
      </c>
    </row>
    <row r="61" spans="2:10" x14ac:dyDescent="0.35">
      <c r="B61" s="1">
        <v>57</v>
      </c>
      <c r="C61" s="1">
        <v>54</v>
      </c>
      <c r="D61" s="1" t="s">
        <v>642</v>
      </c>
      <c r="E61" s="2">
        <v>4.2638888888888893E-2</v>
      </c>
      <c r="F61" s="1" t="s">
        <v>472</v>
      </c>
      <c r="G61" s="1" t="s">
        <v>8</v>
      </c>
      <c r="H61" s="1" t="s">
        <v>643</v>
      </c>
      <c r="I61" s="1">
        <v>41</v>
      </c>
      <c r="J61" s="1">
        <v>2</v>
      </c>
    </row>
    <row r="62" spans="2:10" x14ac:dyDescent="0.35">
      <c r="B62" s="1">
        <v>58</v>
      </c>
      <c r="C62" s="1">
        <v>51</v>
      </c>
      <c r="D62" s="1" t="s">
        <v>644</v>
      </c>
      <c r="E62" s="2">
        <v>4.280092592592593E-2</v>
      </c>
      <c r="F62" s="1" t="s">
        <v>84</v>
      </c>
      <c r="G62" s="1" t="s">
        <v>10</v>
      </c>
      <c r="H62" s="1" t="s">
        <v>10</v>
      </c>
      <c r="I62" s="1">
        <v>17</v>
      </c>
      <c r="J62" s="1">
        <v>15</v>
      </c>
    </row>
    <row r="63" spans="2:10" x14ac:dyDescent="0.35">
      <c r="B63" s="1">
        <v>59</v>
      </c>
      <c r="C63" s="1">
        <v>52</v>
      </c>
      <c r="D63" s="1" t="s">
        <v>645</v>
      </c>
      <c r="E63" s="2">
        <v>4.2847222222222224E-2</v>
      </c>
      <c r="F63" s="1" t="s">
        <v>140</v>
      </c>
      <c r="G63" s="1" t="s">
        <v>10</v>
      </c>
      <c r="H63" s="1" t="s">
        <v>10</v>
      </c>
      <c r="I63" s="1">
        <v>18</v>
      </c>
      <c r="J63" s="1">
        <v>16</v>
      </c>
    </row>
    <row r="64" spans="2:10" x14ac:dyDescent="0.35">
      <c r="B64" s="1">
        <v>60</v>
      </c>
      <c r="C64" s="1">
        <v>57</v>
      </c>
      <c r="D64" s="1" t="s">
        <v>646</v>
      </c>
      <c r="E64" s="2">
        <v>4.3668981481481482E-2</v>
      </c>
      <c r="F64" s="1" t="s">
        <v>9</v>
      </c>
      <c r="G64" s="1" t="s">
        <v>8</v>
      </c>
      <c r="H64" s="1" t="s">
        <v>614</v>
      </c>
      <c r="I64" s="1">
        <v>42</v>
      </c>
      <c r="J64" s="1">
        <v>12</v>
      </c>
    </row>
    <row r="65" spans="2:10" x14ac:dyDescent="0.35">
      <c r="B65" s="1">
        <v>61</v>
      </c>
      <c r="C65" s="1">
        <v>71</v>
      </c>
      <c r="D65" s="1" t="s">
        <v>647</v>
      </c>
      <c r="E65" s="2">
        <v>4.4560185185185189E-2</v>
      </c>
      <c r="F65" s="1" t="s">
        <v>9</v>
      </c>
      <c r="G65" s="1" t="s">
        <v>10</v>
      </c>
      <c r="H65" s="1" t="s">
        <v>10</v>
      </c>
      <c r="I65" s="1">
        <v>19</v>
      </c>
      <c r="J65" s="1">
        <v>17</v>
      </c>
    </row>
    <row r="66" spans="2:10" x14ac:dyDescent="0.35">
      <c r="B66" s="1">
        <v>62</v>
      </c>
      <c r="C66" s="1">
        <v>64</v>
      </c>
      <c r="D66" s="1" t="s">
        <v>648</v>
      </c>
      <c r="E66" s="2">
        <v>4.4803240740740741E-2</v>
      </c>
      <c r="F66" s="1" t="s">
        <v>84</v>
      </c>
      <c r="G66" s="1" t="s">
        <v>10</v>
      </c>
      <c r="H66" s="1" t="s">
        <v>622</v>
      </c>
      <c r="I66" s="1">
        <v>20</v>
      </c>
      <c r="J66" s="1">
        <v>2</v>
      </c>
    </row>
    <row r="67" spans="2:10" x14ac:dyDescent="0.35">
      <c r="B67" s="1">
        <v>63</v>
      </c>
      <c r="C67" s="1">
        <v>65</v>
      </c>
      <c r="D67" s="1" t="s">
        <v>649</v>
      </c>
      <c r="E67" s="2">
        <v>4.4814814814814814E-2</v>
      </c>
      <c r="F67" s="1" t="s">
        <v>47</v>
      </c>
      <c r="G67" s="1" t="s">
        <v>10</v>
      </c>
      <c r="H67" s="1" t="s">
        <v>622</v>
      </c>
      <c r="I67" s="1">
        <v>21</v>
      </c>
      <c r="J67" s="1">
        <v>3</v>
      </c>
    </row>
    <row r="68" spans="2:10" x14ac:dyDescent="0.35">
      <c r="B68" s="1">
        <v>64</v>
      </c>
      <c r="C68" s="1">
        <v>34</v>
      </c>
      <c r="D68" s="1" t="s">
        <v>650</v>
      </c>
      <c r="E68" s="2">
        <v>4.4814814814814814E-2</v>
      </c>
      <c r="F68" s="1" t="s">
        <v>47</v>
      </c>
      <c r="G68" s="1" t="s">
        <v>10</v>
      </c>
      <c r="H68" s="1" t="s">
        <v>10</v>
      </c>
      <c r="I68" s="1">
        <v>22</v>
      </c>
      <c r="J68" s="1">
        <v>18</v>
      </c>
    </row>
    <row r="69" spans="2:10" x14ac:dyDescent="0.35">
      <c r="B69" s="1">
        <v>65</v>
      </c>
      <c r="C69" s="1">
        <v>58</v>
      </c>
      <c r="D69" s="1" t="s">
        <v>651</v>
      </c>
      <c r="E69" s="2">
        <v>4.569444444444444E-2</v>
      </c>
      <c r="F69" s="1" t="s">
        <v>84</v>
      </c>
      <c r="G69" s="1" t="s">
        <v>8</v>
      </c>
      <c r="H69" s="1" t="s">
        <v>614</v>
      </c>
      <c r="I69" s="1">
        <v>43</v>
      </c>
      <c r="J69" s="1">
        <v>13</v>
      </c>
    </row>
    <row r="70" spans="2:10" x14ac:dyDescent="0.35">
      <c r="B70" s="1">
        <v>66</v>
      </c>
      <c r="C70" s="1">
        <v>72</v>
      </c>
      <c r="D70" s="1" t="s">
        <v>652</v>
      </c>
      <c r="E70" s="2">
        <v>4.7719907407407405E-2</v>
      </c>
      <c r="F70" s="1" t="s">
        <v>84</v>
      </c>
      <c r="G70" s="1" t="s">
        <v>10</v>
      </c>
      <c r="H70" s="1" t="s">
        <v>10</v>
      </c>
      <c r="I70" s="1">
        <v>23</v>
      </c>
      <c r="J70" s="1">
        <v>19</v>
      </c>
    </row>
  </sheetData>
  <mergeCells count="1">
    <mergeCell ref="B2:J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B6:E157"/>
  <sheetViews>
    <sheetView showGridLines="0" workbookViewId="0">
      <selection activeCell="D8" sqref="D8:D157"/>
    </sheetView>
  </sheetViews>
  <sheetFormatPr defaultRowHeight="14.5" x14ac:dyDescent="0.35"/>
  <cols>
    <col min="3" max="3" width="11.6328125" style="4" bestFit="1" customWidth="1"/>
    <col min="4" max="4" width="10" style="4" bestFit="1" customWidth="1"/>
    <col min="5" max="5" width="18.81640625" bestFit="1" customWidth="1"/>
  </cols>
  <sheetData>
    <row r="6" spans="2:5" x14ac:dyDescent="0.35">
      <c r="C6"/>
      <c r="D6"/>
    </row>
    <row r="7" spans="2:5" x14ac:dyDescent="0.35">
      <c r="B7" s="6" t="s">
        <v>0</v>
      </c>
      <c r="C7" s="5" t="s">
        <v>2</v>
      </c>
      <c r="D7" s="5" t="s">
        <v>3</v>
      </c>
      <c r="E7" s="6" t="s">
        <v>48</v>
      </c>
    </row>
    <row r="8" spans="2:5" x14ac:dyDescent="0.35">
      <c r="B8" s="1">
        <v>1</v>
      </c>
      <c r="C8" s="3" t="e">
        <f>VLOOKUP(B8,#REF!,4,0)</f>
        <v>#REF!</v>
      </c>
      <c r="D8" s="3" t="e">
        <f>VLOOKUP(B8,#REF!,5,0)</f>
        <v>#REF!</v>
      </c>
      <c r="E8" s="2" t="e">
        <f>(C8+D8/60)/(60*24)</f>
        <v>#REF!</v>
      </c>
    </row>
    <row r="9" spans="2:5" x14ac:dyDescent="0.35">
      <c r="B9" s="1">
        <v>2</v>
      </c>
      <c r="C9" s="3" t="e">
        <f>VLOOKUP(B9,#REF!,4,0)</f>
        <v>#REF!</v>
      </c>
      <c r="D9" s="3" t="e">
        <f>VLOOKUP(B9,#REF!,5,0)</f>
        <v>#REF!</v>
      </c>
      <c r="E9" s="2" t="e">
        <f t="shared" ref="E9:E72" si="0">(C9+D9/60)/(60*24)</f>
        <v>#REF!</v>
      </c>
    </row>
    <row r="10" spans="2:5" x14ac:dyDescent="0.35">
      <c r="B10" s="1">
        <v>3</v>
      </c>
      <c r="C10" s="3" t="e">
        <f>VLOOKUP(B10,#REF!,4,0)</f>
        <v>#REF!</v>
      </c>
      <c r="D10" s="3" t="e">
        <f>VLOOKUP(B10,#REF!,5,0)</f>
        <v>#REF!</v>
      </c>
      <c r="E10" s="2" t="e">
        <f t="shared" si="0"/>
        <v>#REF!</v>
      </c>
    </row>
    <row r="11" spans="2:5" x14ac:dyDescent="0.35">
      <c r="B11" s="1">
        <v>4</v>
      </c>
      <c r="C11" s="3" t="e">
        <f>VLOOKUP(B11,#REF!,4,0)</f>
        <v>#REF!</v>
      </c>
      <c r="D11" s="3" t="e">
        <f>VLOOKUP(B11,#REF!,5,0)</f>
        <v>#REF!</v>
      </c>
      <c r="E11" s="2" t="e">
        <f t="shared" si="0"/>
        <v>#REF!</v>
      </c>
    </row>
    <row r="12" spans="2:5" x14ac:dyDescent="0.35">
      <c r="B12" s="1">
        <v>5</v>
      </c>
      <c r="C12" s="3" t="e">
        <f>VLOOKUP(B12,#REF!,4,0)</f>
        <v>#REF!</v>
      </c>
      <c r="D12" s="3" t="e">
        <f>VLOOKUP(B12,#REF!,5,0)</f>
        <v>#REF!</v>
      </c>
      <c r="E12" s="2" t="e">
        <f t="shared" si="0"/>
        <v>#REF!</v>
      </c>
    </row>
    <row r="13" spans="2:5" x14ac:dyDescent="0.35">
      <c r="B13" s="1">
        <v>6</v>
      </c>
      <c r="C13" s="3" t="e">
        <f>VLOOKUP(B13,#REF!,4,0)</f>
        <v>#REF!</v>
      </c>
      <c r="D13" s="3" t="e">
        <f>VLOOKUP(B13,#REF!,5,0)</f>
        <v>#REF!</v>
      </c>
      <c r="E13" s="2" t="e">
        <f t="shared" si="0"/>
        <v>#REF!</v>
      </c>
    </row>
    <row r="14" spans="2:5" x14ac:dyDescent="0.35">
      <c r="B14" s="1">
        <v>7</v>
      </c>
      <c r="C14" s="3" t="e">
        <f>VLOOKUP(B14,#REF!,4,0)</f>
        <v>#REF!</v>
      </c>
      <c r="D14" s="3" t="e">
        <f>VLOOKUP(B14,#REF!,5,0)</f>
        <v>#REF!</v>
      </c>
      <c r="E14" s="2" t="e">
        <f t="shared" si="0"/>
        <v>#REF!</v>
      </c>
    </row>
    <row r="15" spans="2:5" x14ac:dyDescent="0.35">
      <c r="B15" s="1">
        <v>8</v>
      </c>
      <c r="C15" s="3" t="e">
        <f>VLOOKUP(B15,#REF!,4,0)</f>
        <v>#REF!</v>
      </c>
      <c r="D15" s="3" t="e">
        <f>VLOOKUP(B15,#REF!,5,0)</f>
        <v>#REF!</v>
      </c>
      <c r="E15" s="2" t="e">
        <f t="shared" si="0"/>
        <v>#REF!</v>
      </c>
    </row>
    <row r="16" spans="2:5" x14ac:dyDescent="0.35">
      <c r="B16" s="1">
        <v>9</v>
      </c>
      <c r="C16" s="3" t="e">
        <f>VLOOKUP(B16,#REF!,4,0)</f>
        <v>#REF!</v>
      </c>
      <c r="D16" s="3" t="e">
        <f>VLOOKUP(B16,#REF!,5,0)</f>
        <v>#REF!</v>
      </c>
      <c r="E16" s="2" t="e">
        <f t="shared" si="0"/>
        <v>#REF!</v>
      </c>
    </row>
    <row r="17" spans="2:5" x14ac:dyDescent="0.35">
      <c r="B17" s="1">
        <v>10</v>
      </c>
      <c r="C17" s="3" t="e">
        <f>VLOOKUP(B17,#REF!,4,0)</f>
        <v>#REF!</v>
      </c>
      <c r="D17" s="3" t="e">
        <f>VLOOKUP(B17,#REF!,5,0)</f>
        <v>#REF!</v>
      </c>
      <c r="E17" s="2" t="e">
        <f t="shared" si="0"/>
        <v>#REF!</v>
      </c>
    </row>
    <row r="18" spans="2:5" x14ac:dyDescent="0.35">
      <c r="B18" s="1">
        <v>11</v>
      </c>
      <c r="C18" s="3" t="e">
        <f>VLOOKUP(B18,#REF!,4,0)</f>
        <v>#REF!</v>
      </c>
      <c r="D18" s="3" t="e">
        <f>VLOOKUP(B18,#REF!,5,0)</f>
        <v>#REF!</v>
      </c>
      <c r="E18" s="2" t="e">
        <f t="shared" si="0"/>
        <v>#REF!</v>
      </c>
    </row>
    <row r="19" spans="2:5" x14ac:dyDescent="0.35">
      <c r="B19" s="1">
        <v>12</v>
      </c>
      <c r="C19" s="3" t="e">
        <f>VLOOKUP(B19,#REF!,4,0)</f>
        <v>#REF!</v>
      </c>
      <c r="D19" s="3" t="e">
        <f>VLOOKUP(B19,#REF!,5,0)</f>
        <v>#REF!</v>
      </c>
      <c r="E19" s="2" t="e">
        <f t="shared" si="0"/>
        <v>#REF!</v>
      </c>
    </row>
    <row r="20" spans="2:5" x14ac:dyDescent="0.35">
      <c r="B20" s="1">
        <v>13</v>
      </c>
      <c r="C20" s="3" t="e">
        <f>VLOOKUP(B20,#REF!,4,0)</f>
        <v>#REF!</v>
      </c>
      <c r="D20" s="3" t="e">
        <f>VLOOKUP(B20,#REF!,5,0)</f>
        <v>#REF!</v>
      </c>
      <c r="E20" s="2" t="e">
        <f t="shared" si="0"/>
        <v>#REF!</v>
      </c>
    </row>
    <row r="21" spans="2:5" x14ac:dyDescent="0.35">
      <c r="B21" s="1">
        <v>14</v>
      </c>
      <c r="C21" s="3" t="e">
        <f>VLOOKUP(B21,#REF!,4,0)</f>
        <v>#REF!</v>
      </c>
      <c r="D21" s="3" t="e">
        <f>VLOOKUP(B21,#REF!,5,0)</f>
        <v>#REF!</v>
      </c>
      <c r="E21" s="2" t="e">
        <f t="shared" si="0"/>
        <v>#REF!</v>
      </c>
    </row>
    <row r="22" spans="2:5" x14ac:dyDescent="0.35">
      <c r="B22" s="1">
        <v>15</v>
      </c>
      <c r="C22" s="3" t="e">
        <f>VLOOKUP(B22,#REF!,4,0)</f>
        <v>#REF!</v>
      </c>
      <c r="D22" s="3" t="e">
        <f>VLOOKUP(B22,#REF!,5,0)</f>
        <v>#REF!</v>
      </c>
      <c r="E22" s="2" t="e">
        <f t="shared" si="0"/>
        <v>#REF!</v>
      </c>
    </row>
    <row r="23" spans="2:5" x14ac:dyDescent="0.35">
      <c r="B23" s="1">
        <v>16</v>
      </c>
      <c r="C23" s="3" t="e">
        <f>VLOOKUP(B23,#REF!,4,0)</f>
        <v>#REF!</v>
      </c>
      <c r="D23" s="3" t="e">
        <f>VLOOKUP(B23,#REF!,5,0)</f>
        <v>#REF!</v>
      </c>
      <c r="E23" s="2" t="e">
        <f t="shared" si="0"/>
        <v>#REF!</v>
      </c>
    </row>
    <row r="24" spans="2:5" x14ac:dyDescent="0.35">
      <c r="B24" s="1">
        <v>17</v>
      </c>
      <c r="C24" s="3" t="e">
        <f>VLOOKUP(B24,#REF!,4,0)</f>
        <v>#REF!</v>
      </c>
      <c r="D24" s="3" t="e">
        <f>VLOOKUP(B24,#REF!,5,0)</f>
        <v>#REF!</v>
      </c>
      <c r="E24" s="2" t="e">
        <f t="shared" si="0"/>
        <v>#REF!</v>
      </c>
    </row>
    <row r="25" spans="2:5" x14ac:dyDescent="0.35">
      <c r="B25" s="1">
        <v>18</v>
      </c>
      <c r="C25" s="3" t="e">
        <f>VLOOKUP(B25,#REF!,4,0)</f>
        <v>#REF!</v>
      </c>
      <c r="D25" s="3" t="e">
        <f>VLOOKUP(B25,#REF!,5,0)</f>
        <v>#REF!</v>
      </c>
      <c r="E25" s="2" t="e">
        <f t="shared" si="0"/>
        <v>#REF!</v>
      </c>
    </row>
    <row r="26" spans="2:5" x14ac:dyDescent="0.35">
      <c r="B26" s="1">
        <v>19</v>
      </c>
      <c r="C26" s="3" t="e">
        <f>VLOOKUP(B26,#REF!,4,0)</f>
        <v>#REF!</v>
      </c>
      <c r="D26" s="3" t="e">
        <f>VLOOKUP(B26,#REF!,5,0)</f>
        <v>#REF!</v>
      </c>
      <c r="E26" s="2" t="e">
        <f t="shared" si="0"/>
        <v>#REF!</v>
      </c>
    </row>
    <row r="27" spans="2:5" x14ac:dyDescent="0.35">
      <c r="B27" s="1">
        <v>20</v>
      </c>
      <c r="C27" s="3" t="e">
        <f>VLOOKUP(B27,#REF!,4,0)</f>
        <v>#REF!</v>
      </c>
      <c r="D27" s="3" t="e">
        <f>VLOOKUP(B27,#REF!,5,0)</f>
        <v>#REF!</v>
      </c>
      <c r="E27" s="2" t="e">
        <f t="shared" si="0"/>
        <v>#REF!</v>
      </c>
    </row>
    <row r="28" spans="2:5" x14ac:dyDescent="0.35">
      <c r="B28" s="1">
        <v>21</v>
      </c>
      <c r="C28" s="3" t="e">
        <f>VLOOKUP(B28,#REF!,4,0)</f>
        <v>#REF!</v>
      </c>
      <c r="D28" s="3" t="e">
        <f>VLOOKUP(B28,#REF!,5,0)</f>
        <v>#REF!</v>
      </c>
      <c r="E28" s="2" t="e">
        <f t="shared" si="0"/>
        <v>#REF!</v>
      </c>
    </row>
    <row r="29" spans="2:5" x14ac:dyDescent="0.35">
      <c r="B29" s="1">
        <v>22</v>
      </c>
      <c r="C29" s="3" t="e">
        <f>VLOOKUP(B29,#REF!,4,0)</f>
        <v>#REF!</v>
      </c>
      <c r="D29" s="3" t="e">
        <f>VLOOKUP(B29,#REF!,5,0)</f>
        <v>#REF!</v>
      </c>
      <c r="E29" s="2" t="e">
        <f t="shared" si="0"/>
        <v>#REF!</v>
      </c>
    </row>
    <row r="30" spans="2:5" x14ac:dyDescent="0.35">
      <c r="B30" s="1">
        <v>23</v>
      </c>
      <c r="C30" s="3" t="e">
        <f>VLOOKUP(B30,#REF!,4,0)</f>
        <v>#REF!</v>
      </c>
      <c r="D30" s="3" t="e">
        <f>VLOOKUP(B30,#REF!,5,0)</f>
        <v>#REF!</v>
      </c>
      <c r="E30" s="2" t="e">
        <f t="shared" si="0"/>
        <v>#REF!</v>
      </c>
    </row>
    <row r="31" spans="2:5" x14ac:dyDescent="0.35">
      <c r="B31" s="1">
        <v>24</v>
      </c>
      <c r="C31" s="3" t="e">
        <f>VLOOKUP(B31,#REF!,4,0)</f>
        <v>#REF!</v>
      </c>
      <c r="D31" s="3" t="e">
        <f>VLOOKUP(B31,#REF!,5,0)</f>
        <v>#REF!</v>
      </c>
      <c r="E31" s="2" t="e">
        <f t="shared" si="0"/>
        <v>#REF!</v>
      </c>
    </row>
    <row r="32" spans="2:5" x14ac:dyDescent="0.35">
      <c r="B32" s="1">
        <v>25</v>
      </c>
      <c r="C32" s="3" t="e">
        <f>VLOOKUP(B32,#REF!,4,0)</f>
        <v>#REF!</v>
      </c>
      <c r="D32" s="3" t="e">
        <f>VLOOKUP(B32,#REF!,5,0)</f>
        <v>#REF!</v>
      </c>
      <c r="E32" s="2" t="e">
        <f t="shared" si="0"/>
        <v>#REF!</v>
      </c>
    </row>
    <row r="33" spans="2:5" x14ac:dyDescent="0.35">
      <c r="B33" s="1">
        <v>26</v>
      </c>
      <c r="C33" s="3" t="e">
        <f>VLOOKUP(B33,#REF!,4,0)</f>
        <v>#REF!</v>
      </c>
      <c r="D33" s="3" t="e">
        <f>VLOOKUP(B33,#REF!,5,0)</f>
        <v>#REF!</v>
      </c>
      <c r="E33" s="2" t="e">
        <f t="shared" si="0"/>
        <v>#REF!</v>
      </c>
    </row>
    <row r="34" spans="2:5" x14ac:dyDescent="0.35">
      <c r="B34" s="1">
        <v>27</v>
      </c>
      <c r="C34" s="3" t="e">
        <f>VLOOKUP(B34,#REF!,4,0)</f>
        <v>#REF!</v>
      </c>
      <c r="D34" s="3" t="e">
        <f>VLOOKUP(B34,#REF!,5,0)</f>
        <v>#REF!</v>
      </c>
      <c r="E34" s="2" t="e">
        <f t="shared" si="0"/>
        <v>#REF!</v>
      </c>
    </row>
    <row r="35" spans="2:5" x14ac:dyDescent="0.35">
      <c r="B35" s="1">
        <v>28</v>
      </c>
      <c r="C35" s="3" t="e">
        <f>VLOOKUP(B35,#REF!,4,0)</f>
        <v>#REF!</v>
      </c>
      <c r="D35" s="3" t="e">
        <f>VLOOKUP(B35,#REF!,5,0)</f>
        <v>#REF!</v>
      </c>
      <c r="E35" s="2" t="e">
        <f t="shared" si="0"/>
        <v>#REF!</v>
      </c>
    </row>
    <row r="36" spans="2:5" x14ac:dyDescent="0.35">
      <c r="B36" s="1">
        <v>29</v>
      </c>
      <c r="C36" s="3" t="e">
        <f>VLOOKUP(B36,#REF!,4,0)</f>
        <v>#REF!</v>
      </c>
      <c r="D36" s="3" t="e">
        <f>VLOOKUP(B36,#REF!,5,0)</f>
        <v>#REF!</v>
      </c>
      <c r="E36" s="2" t="e">
        <f t="shared" si="0"/>
        <v>#REF!</v>
      </c>
    </row>
    <row r="37" spans="2:5" x14ac:dyDescent="0.35">
      <c r="B37" s="1">
        <v>30</v>
      </c>
      <c r="C37" s="3" t="e">
        <f>VLOOKUP(B37,#REF!,4,0)</f>
        <v>#REF!</v>
      </c>
      <c r="D37" s="3" t="e">
        <f>VLOOKUP(B37,#REF!,5,0)</f>
        <v>#REF!</v>
      </c>
      <c r="E37" s="2" t="e">
        <f t="shared" si="0"/>
        <v>#REF!</v>
      </c>
    </row>
    <row r="38" spans="2:5" x14ac:dyDescent="0.35">
      <c r="B38" s="1">
        <v>31</v>
      </c>
      <c r="C38" s="3" t="e">
        <f>VLOOKUP(B38,#REF!,4,0)</f>
        <v>#REF!</v>
      </c>
      <c r="D38" s="3" t="e">
        <f>VLOOKUP(B38,#REF!,5,0)</f>
        <v>#REF!</v>
      </c>
      <c r="E38" s="2" t="e">
        <f t="shared" si="0"/>
        <v>#REF!</v>
      </c>
    </row>
    <row r="39" spans="2:5" x14ac:dyDescent="0.35">
      <c r="B39" s="1">
        <v>32</v>
      </c>
      <c r="C39" s="3" t="e">
        <f>VLOOKUP(B39,#REF!,4,0)</f>
        <v>#REF!</v>
      </c>
      <c r="D39" s="3" t="e">
        <f>VLOOKUP(B39,#REF!,5,0)</f>
        <v>#REF!</v>
      </c>
      <c r="E39" s="2" t="e">
        <f t="shared" si="0"/>
        <v>#REF!</v>
      </c>
    </row>
    <row r="40" spans="2:5" x14ac:dyDescent="0.35">
      <c r="B40" s="1">
        <v>33</v>
      </c>
      <c r="C40" s="3" t="e">
        <f>VLOOKUP(B40,#REF!,4,0)</f>
        <v>#REF!</v>
      </c>
      <c r="D40" s="3" t="e">
        <f>VLOOKUP(B40,#REF!,5,0)</f>
        <v>#REF!</v>
      </c>
      <c r="E40" s="2" t="e">
        <f t="shared" si="0"/>
        <v>#REF!</v>
      </c>
    </row>
    <row r="41" spans="2:5" x14ac:dyDescent="0.35">
      <c r="B41" s="1">
        <v>34</v>
      </c>
      <c r="C41" s="3" t="e">
        <f>VLOOKUP(B41,#REF!,4,0)</f>
        <v>#REF!</v>
      </c>
      <c r="D41" s="3" t="e">
        <f>VLOOKUP(B41,#REF!,5,0)</f>
        <v>#REF!</v>
      </c>
      <c r="E41" s="2" t="e">
        <f t="shared" si="0"/>
        <v>#REF!</v>
      </c>
    </row>
    <row r="42" spans="2:5" x14ac:dyDescent="0.35">
      <c r="B42" s="1">
        <v>35</v>
      </c>
      <c r="C42" s="3" t="e">
        <f>VLOOKUP(B42,#REF!,4,0)</f>
        <v>#REF!</v>
      </c>
      <c r="D42" s="3" t="e">
        <f>VLOOKUP(B42,#REF!,5,0)</f>
        <v>#REF!</v>
      </c>
      <c r="E42" s="2" t="e">
        <f t="shared" si="0"/>
        <v>#REF!</v>
      </c>
    </row>
    <row r="43" spans="2:5" x14ac:dyDescent="0.35">
      <c r="B43" s="1">
        <v>36</v>
      </c>
      <c r="C43" s="3" t="e">
        <f>VLOOKUP(B43,#REF!,4,0)</f>
        <v>#REF!</v>
      </c>
      <c r="D43" s="3" t="e">
        <f>VLOOKUP(B43,#REF!,5,0)</f>
        <v>#REF!</v>
      </c>
      <c r="E43" s="2" t="e">
        <f t="shared" si="0"/>
        <v>#REF!</v>
      </c>
    </row>
    <row r="44" spans="2:5" x14ac:dyDescent="0.35">
      <c r="B44" s="1">
        <v>37</v>
      </c>
      <c r="C44" s="3" t="e">
        <f>VLOOKUP(B44,#REF!,4,0)</f>
        <v>#REF!</v>
      </c>
      <c r="D44" s="3" t="e">
        <f>VLOOKUP(B44,#REF!,5,0)</f>
        <v>#REF!</v>
      </c>
      <c r="E44" s="2" t="e">
        <f t="shared" si="0"/>
        <v>#REF!</v>
      </c>
    </row>
    <row r="45" spans="2:5" x14ac:dyDescent="0.35">
      <c r="B45" s="1">
        <v>38</v>
      </c>
      <c r="C45" s="3" t="e">
        <f>VLOOKUP(B45,#REF!,4,0)</f>
        <v>#REF!</v>
      </c>
      <c r="D45" s="3" t="e">
        <f>VLOOKUP(B45,#REF!,5,0)</f>
        <v>#REF!</v>
      </c>
      <c r="E45" s="2" t="e">
        <f t="shared" si="0"/>
        <v>#REF!</v>
      </c>
    </row>
    <row r="46" spans="2:5" x14ac:dyDescent="0.35">
      <c r="B46" s="1">
        <v>39</v>
      </c>
      <c r="C46" s="3" t="e">
        <f>VLOOKUP(B46,#REF!,4,0)</f>
        <v>#REF!</v>
      </c>
      <c r="D46" s="3" t="e">
        <f>VLOOKUP(B46,#REF!,5,0)</f>
        <v>#REF!</v>
      </c>
      <c r="E46" s="2" t="e">
        <f t="shared" si="0"/>
        <v>#REF!</v>
      </c>
    </row>
    <row r="47" spans="2:5" x14ac:dyDescent="0.35">
      <c r="B47" s="1">
        <v>40</v>
      </c>
      <c r="C47" s="3" t="e">
        <f>VLOOKUP(B47,#REF!,4,0)</f>
        <v>#REF!</v>
      </c>
      <c r="D47" s="3" t="e">
        <f>VLOOKUP(B47,#REF!,5,0)</f>
        <v>#REF!</v>
      </c>
      <c r="E47" s="2" t="e">
        <f t="shared" si="0"/>
        <v>#REF!</v>
      </c>
    </row>
    <row r="48" spans="2:5" x14ac:dyDescent="0.35">
      <c r="B48" s="1">
        <v>41</v>
      </c>
      <c r="C48" s="3" t="e">
        <f>VLOOKUP(B48,#REF!,4,0)</f>
        <v>#REF!</v>
      </c>
      <c r="D48" s="3" t="e">
        <f>VLOOKUP(B48,#REF!,5,0)</f>
        <v>#REF!</v>
      </c>
      <c r="E48" s="2" t="e">
        <f t="shared" si="0"/>
        <v>#REF!</v>
      </c>
    </row>
    <row r="49" spans="2:5" x14ac:dyDescent="0.35">
      <c r="B49" s="1">
        <v>42</v>
      </c>
      <c r="C49" s="3" t="e">
        <f>VLOOKUP(B49,#REF!,4,0)</f>
        <v>#REF!</v>
      </c>
      <c r="D49" s="3" t="e">
        <f>VLOOKUP(B49,#REF!,5,0)</f>
        <v>#REF!</v>
      </c>
      <c r="E49" s="2" t="e">
        <f t="shared" si="0"/>
        <v>#REF!</v>
      </c>
    </row>
    <row r="50" spans="2:5" x14ac:dyDescent="0.35">
      <c r="B50" s="1">
        <v>43</v>
      </c>
      <c r="C50" s="3" t="e">
        <f>VLOOKUP(B50,#REF!,4,0)</f>
        <v>#REF!</v>
      </c>
      <c r="D50" s="3" t="e">
        <f>VLOOKUP(B50,#REF!,5,0)</f>
        <v>#REF!</v>
      </c>
      <c r="E50" s="2" t="e">
        <f t="shared" si="0"/>
        <v>#REF!</v>
      </c>
    </row>
    <row r="51" spans="2:5" x14ac:dyDescent="0.35">
      <c r="B51" s="1">
        <v>44</v>
      </c>
      <c r="C51" s="3" t="e">
        <f>VLOOKUP(B51,#REF!,4,0)</f>
        <v>#REF!</v>
      </c>
      <c r="D51" s="3" t="e">
        <f>VLOOKUP(B51,#REF!,5,0)</f>
        <v>#REF!</v>
      </c>
      <c r="E51" s="2" t="e">
        <f t="shared" si="0"/>
        <v>#REF!</v>
      </c>
    </row>
    <row r="52" spans="2:5" x14ac:dyDescent="0.35">
      <c r="B52" s="1">
        <v>45</v>
      </c>
      <c r="C52" s="3" t="e">
        <f>VLOOKUP(B52,#REF!,4,0)</f>
        <v>#REF!</v>
      </c>
      <c r="D52" s="3" t="e">
        <f>VLOOKUP(B52,#REF!,5,0)</f>
        <v>#REF!</v>
      </c>
      <c r="E52" s="2" t="e">
        <f t="shared" si="0"/>
        <v>#REF!</v>
      </c>
    </row>
    <row r="53" spans="2:5" x14ac:dyDescent="0.35">
      <c r="B53" s="1">
        <v>46</v>
      </c>
      <c r="C53" s="3" t="e">
        <f>VLOOKUP(B53,#REF!,4,0)</f>
        <v>#REF!</v>
      </c>
      <c r="D53" s="3" t="e">
        <f>VLOOKUP(B53,#REF!,5,0)</f>
        <v>#REF!</v>
      </c>
      <c r="E53" s="2" t="e">
        <f t="shared" si="0"/>
        <v>#REF!</v>
      </c>
    </row>
    <row r="54" spans="2:5" x14ac:dyDescent="0.35">
      <c r="B54" s="1">
        <v>47</v>
      </c>
      <c r="C54" s="3" t="e">
        <f>VLOOKUP(B54,#REF!,4,0)</f>
        <v>#REF!</v>
      </c>
      <c r="D54" s="3" t="e">
        <f>VLOOKUP(B54,#REF!,5,0)</f>
        <v>#REF!</v>
      </c>
      <c r="E54" s="2" t="e">
        <f t="shared" si="0"/>
        <v>#REF!</v>
      </c>
    </row>
    <row r="55" spans="2:5" x14ac:dyDescent="0.35">
      <c r="B55" s="1">
        <v>48</v>
      </c>
      <c r="C55" s="3" t="e">
        <f>VLOOKUP(B55,#REF!,4,0)</f>
        <v>#REF!</v>
      </c>
      <c r="D55" s="3" t="e">
        <f>VLOOKUP(B55,#REF!,5,0)</f>
        <v>#REF!</v>
      </c>
      <c r="E55" s="2" t="e">
        <f t="shared" si="0"/>
        <v>#REF!</v>
      </c>
    </row>
    <row r="56" spans="2:5" x14ac:dyDescent="0.35">
      <c r="B56" s="1">
        <v>49</v>
      </c>
      <c r="C56" s="3" t="e">
        <f>VLOOKUP(B56,#REF!,4,0)</f>
        <v>#REF!</v>
      </c>
      <c r="D56" s="3" t="e">
        <f>VLOOKUP(B56,#REF!,5,0)</f>
        <v>#REF!</v>
      </c>
      <c r="E56" s="2" t="e">
        <f t="shared" si="0"/>
        <v>#REF!</v>
      </c>
    </row>
    <row r="57" spans="2:5" x14ac:dyDescent="0.35">
      <c r="B57" s="1">
        <v>50</v>
      </c>
      <c r="C57" s="3" t="e">
        <f>VLOOKUP(B57,#REF!,4,0)</f>
        <v>#REF!</v>
      </c>
      <c r="D57" s="3" t="e">
        <f>VLOOKUP(B57,#REF!,5,0)</f>
        <v>#REF!</v>
      </c>
      <c r="E57" s="2" t="e">
        <f t="shared" si="0"/>
        <v>#REF!</v>
      </c>
    </row>
    <row r="58" spans="2:5" x14ac:dyDescent="0.35">
      <c r="B58" s="1">
        <v>51</v>
      </c>
      <c r="C58" s="3" t="e">
        <f>VLOOKUP(B58,#REF!,4,0)</f>
        <v>#REF!</v>
      </c>
      <c r="D58" s="3" t="e">
        <f>VLOOKUP(B58,#REF!,5,0)</f>
        <v>#REF!</v>
      </c>
      <c r="E58" s="2" t="e">
        <f t="shared" si="0"/>
        <v>#REF!</v>
      </c>
    </row>
    <row r="59" spans="2:5" x14ac:dyDescent="0.35">
      <c r="B59" s="1">
        <v>52</v>
      </c>
      <c r="C59" s="3" t="e">
        <f>VLOOKUP(B59,#REF!,4,0)</f>
        <v>#REF!</v>
      </c>
      <c r="D59" s="3" t="e">
        <f>VLOOKUP(B59,#REF!,5,0)</f>
        <v>#REF!</v>
      </c>
      <c r="E59" s="2" t="e">
        <f t="shared" si="0"/>
        <v>#REF!</v>
      </c>
    </row>
    <row r="60" spans="2:5" x14ac:dyDescent="0.35">
      <c r="B60" s="1">
        <v>53</v>
      </c>
      <c r="C60" s="3" t="e">
        <f>VLOOKUP(B60,#REF!,4,0)</f>
        <v>#REF!</v>
      </c>
      <c r="D60" s="3" t="e">
        <f>VLOOKUP(B60,#REF!,5,0)</f>
        <v>#REF!</v>
      </c>
      <c r="E60" s="2" t="e">
        <f t="shared" si="0"/>
        <v>#REF!</v>
      </c>
    </row>
    <row r="61" spans="2:5" x14ac:dyDescent="0.35">
      <c r="B61" s="1">
        <v>54</v>
      </c>
      <c r="C61" s="3" t="e">
        <f>VLOOKUP(B61,#REF!,4,0)</f>
        <v>#REF!</v>
      </c>
      <c r="D61" s="3" t="e">
        <f>VLOOKUP(B61,#REF!,5,0)</f>
        <v>#REF!</v>
      </c>
      <c r="E61" s="2" t="e">
        <f t="shared" si="0"/>
        <v>#REF!</v>
      </c>
    </row>
    <row r="62" spans="2:5" x14ac:dyDescent="0.35">
      <c r="B62" s="1">
        <v>55</v>
      </c>
      <c r="C62" s="3" t="e">
        <f>VLOOKUP(B62,#REF!,4,0)</f>
        <v>#REF!</v>
      </c>
      <c r="D62" s="3" t="e">
        <f>VLOOKUP(B62,#REF!,5,0)</f>
        <v>#REF!</v>
      </c>
      <c r="E62" s="2" t="e">
        <f t="shared" si="0"/>
        <v>#REF!</v>
      </c>
    </row>
    <row r="63" spans="2:5" x14ac:dyDescent="0.35">
      <c r="B63" s="1">
        <v>56</v>
      </c>
      <c r="C63" s="3" t="e">
        <f>VLOOKUP(B63,#REF!,4,0)</f>
        <v>#REF!</v>
      </c>
      <c r="D63" s="3" t="e">
        <f>VLOOKUP(B63,#REF!,5,0)</f>
        <v>#REF!</v>
      </c>
      <c r="E63" s="2" t="e">
        <f t="shared" si="0"/>
        <v>#REF!</v>
      </c>
    </row>
    <row r="64" spans="2:5" x14ac:dyDescent="0.35">
      <c r="B64" s="1">
        <v>57</v>
      </c>
      <c r="C64" s="3" t="e">
        <f>VLOOKUP(B64,#REF!,4,0)</f>
        <v>#REF!</v>
      </c>
      <c r="D64" s="3" t="e">
        <f>VLOOKUP(B64,#REF!,5,0)</f>
        <v>#REF!</v>
      </c>
      <c r="E64" s="2" t="e">
        <f t="shared" si="0"/>
        <v>#REF!</v>
      </c>
    </row>
    <row r="65" spans="2:5" x14ac:dyDescent="0.35">
      <c r="B65" s="1">
        <v>58</v>
      </c>
      <c r="C65" s="3" t="e">
        <f>VLOOKUP(B65,#REF!,4,0)</f>
        <v>#REF!</v>
      </c>
      <c r="D65" s="3" t="e">
        <f>VLOOKUP(B65,#REF!,5,0)</f>
        <v>#REF!</v>
      </c>
      <c r="E65" s="2" t="e">
        <f t="shared" si="0"/>
        <v>#REF!</v>
      </c>
    </row>
    <row r="66" spans="2:5" x14ac:dyDescent="0.35">
      <c r="B66" s="1">
        <v>59</v>
      </c>
      <c r="C66" s="3" t="e">
        <f>VLOOKUP(B66,#REF!,4,0)</f>
        <v>#REF!</v>
      </c>
      <c r="D66" s="3" t="e">
        <f>VLOOKUP(B66,#REF!,5,0)</f>
        <v>#REF!</v>
      </c>
      <c r="E66" s="2" t="e">
        <f t="shared" si="0"/>
        <v>#REF!</v>
      </c>
    </row>
    <row r="67" spans="2:5" x14ac:dyDescent="0.35">
      <c r="B67" s="1">
        <v>60</v>
      </c>
      <c r="C67" s="3" t="e">
        <f>VLOOKUP(B67,#REF!,4,0)</f>
        <v>#REF!</v>
      </c>
      <c r="D67" s="3" t="e">
        <f>VLOOKUP(B67,#REF!,5,0)</f>
        <v>#REF!</v>
      </c>
      <c r="E67" s="2" t="e">
        <f t="shared" si="0"/>
        <v>#REF!</v>
      </c>
    </row>
    <row r="68" spans="2:5" x14ac:dyDescent="0.35">
      <c r="B68" s="1">
        <v>61</v>
      </c>
      <c r="C68" s="3" t="e">
        <f>VLOOKUP(B68,#REF!,4,0)</f>
        <v>#REF!</v>
      </c>
      <c r="D68" s="3" t="e">
        <f>VLOOKUP(B68,#REF!,5,0)</f>
        <v>#REF!</v>
      </c>
      <c r="E68" s="2" t="e">
        <f t="shared" si="0"/>
        <v>#REF!</v>
      </c>
    </row>
    <row r="69" spans="2:5" x14ac:dyDescent="0.35">
      <c r="B69" s="1">
        <v>62</v>
      </c>
      <c r="C69" s="3" t="e">
        <f>VLOOKUP(B69,#REF!,4,0)</f>
        <v>#REF!</v>
      </c>
      <c r="D69" s="3" t="e">
        <f>VLOOKUP(B69,#REF!,5,0)</f>
        <v>#REF!</v>
      </c>
      <c r="E69" s="2" t="e">
        <f t="shared" si="0"/>
        <v>#REF!</v>
      </c>
    </row>
    <row r="70" spans="2:5" x14ac:dyDescent="0.35">
      <c r="B70" s="1">
        <v>63</v>
      </c>
      <c r="C70" s="3" t="e">
        <f>VLOOKUP(B70,#REF!,4,0)</f>
        <v>#REF!</v>
      </c>
      <c r="D70" s="3" t="e">
        <f>VLOOKUP(B70,#REF!,5,0)</f>
        <v>#REF!</v>
      </c>
      <c r="E70" s="2" t="e">
        <f t="shared" si="0"/>
        <v>#REF!</v>
      </c>
    </row>
    <row r="71" spans="2:5" x14ac:dyDescent="0.35">
      <c r="B71" s="1">
        <v>64</v>
      </c>
      <c r="C71" s="3" t="e">
        <f>VLOOKUP(B71,#REF!,4,0)</f>
        <v>#REF!</v>
      </c>
      <c r="D71" s="3" t="e">
        <f>VLOOKUP(B71,#REF!,5,0)</f>
        <v>#REF!</v>
      </c>
      <c r="E71" s="2" t="e">
        <f t="shared" si="0"/>
        <v>#REF!</v>
      </c>
    </row>
    <row r="72" spans="2:5" x14ac:dyDescent="0.35">
      <c r="B72" s="1">
        <v>65</v>
      </c>
      <c r="C72" s="3" t="e">
        <f>VLOOKUP(B72,#REF!,4,0)</f>
        <v>#REF!</v>
      </c>
      <c r="D72" s="3" t="e">
        <f>VLOOKUP(B72,#REF!,5,0)</f>
        <v>#REF!</v>
      </c>
      <c r="E72" s="2" t="e">
        <f t="shared" si="0"/>
        <v>#REF!</v>
      </c>
    </row>
    <row r="73" spans="2:5" x14ac:dyDescent="0.35">
      <c r="B73" s="1">
        <v>66</v>
      </c>
      <c r="C73" s="3" t="e">
        <f>VLOOKUP(B73,#REF!,4,0)</f>
        <v>#REF!</v>
      </c>
      <c r="D73" s="3" t="e">
        <f>VLOOKUP(B73,#REF!,5,0)</f>
        <v>#REF!</v>
      </c>
      <c r="E73" s="2" t="e">
        <f t="shared" ref="E73:E115" si="1">(C73+D73/60)/(60*24)</f>
        <v>#REF!</v>
      </c>
    </row>
    <row r="74" spans="2:5" x14ac:dyDescent="0.35">
      <c r="B74" s="1">
        <v>67</v>
      </c>
      <c r="C74" s="3" t="e">
        <f>VLOOKUP(B74,#REF!,4,0)</f>
        <v>#REF!</v>
      </c>
      <c r="D74" s="3" t="e">
        <f>VLOOKUP(B74,#REF!,5,0)</f>
        <v>#REF!</v>
      </c>
      <c r="E74" s="2" t="e">
        <f t="shared" si="1"/>
        <v>#REF!</v>
      </c>
    </row>
    <row r="75" spans="2:5" x14ac:dyDescent="0.35">
      <c r="B75" s="1">
        <v>68</v>
      </c>
      <c r="C75" s="3" t="e">
        <f>VLOOKUP(B75,#REF!,4,0)</f>
        <v>#REF!</v>
      </c>
      <c r="D75" s="3" t="e">
        <f>VLOOKUP(B75,#REF!,5,0)</f>
        <v>#REF!</v>
      </c>
      <c r="E75" s="2" t="e">
        <f t="shared" si="1"/>
        <v>#REF!</v>
      </c>
    </row>
    <row r="76" spans="2:5" x14ac:dyDescent="0.35">
      <c r="B76" s="1">
        <v>69</v>
      </c>
      <c r="C76" s="3" t="e">
        <f>VLOOKUP(B76,#REF!,4,0)</f>
        <v>#REF!</v>
      </c>
      <c r="D76" s="3" t="e">
        <f>VLOOKUP(B76,#REF!,5,0)</f>
        <v>#REF!</v>
      </c>
      <c r="E76" s="2" t="e">
        <f t="shared" si="1"/>
        <v>#REF!</v>
      </c>
    </row>
    <row r="77" spans="2:5" x14ac:dyDescent="0.35">
      <c r="B77" s="1">
        <v>70</v>
      </c>
      <c r="C77" s="3" t="e">
        <f>VLOOKUP(B77,#REF!,4,0)</f>
        <v>#REF!</v>
      </c>
      <c r="D77" s="3" t="e">
        <f>VLOOKUP(B77,#REF!,5,0)</f>
        <v>#REF!</v>
      </c>
      <c r="E77" s="2" t="e">
        <f t="shared" si="1"/>
        <v>#REF!</v>
      </c>
    </row>
    <row r="78" spans="2:5" x14ac:dyDescent="0.35">
      <c r="B78" s="1">
        <v>71</v>
      </c>
      <c r="C78" s="3" t="e">
        <f>VLOOKUP(B78,#REF!,4,0)</f>
        <v>#REF!</v>
      </c>
      <c r="D78" s="3" t="e">
        <f>VLOOKUP(B78,#REF!,5,0)</f>
        <v>#REF!</v>
      </c>
      <c r="E78" s="2" t="e">
        <f t="shared" si="1"/>
        <v>#REF!</v>
      </c>
    </row>
    <row r="79" spans="2:5" x14ac:dyDescent="0.35">
      <c r="B79" s="1">
        <v>72</v>
      </c>
      <c r="C79" s="3" t="e">
        <f>VLOOKUP(B79,#REF!,4,0)</f>
        <v>#REF!</v>
      </c>
      <c r="D79" s="3" t="e">
        <f>VLOOKUP(B79,#REF!,5,0)</f>
        <v>#REF!</v>
      </c>
      <c r="E79" s="2" t="e">
        <f t="shared" si="1"/>
        <v>#REF!</v>
      </c>
    </row>
    <row r="80" spans="2:5" x14ac:dyDescent="0.35">
      <c r="B80" s="1">
        <v>73</v>
      </c>
      <c r="C80" s="3" t="e">
        <f>VLOOKUP(B80,#REF!,4,0)</f>
        <v>#REF!</v>
      </c>
      <c r="D80" s="3" t="e">
        <f>VLOOKUP(B80,#REF!,5,0)</f>
        <v>#REF!</v>
      </c>
      <c r="E80" s="2" t="e">
        <f t="shared" si="1"/>
        <v>#REF!</v>
      </c>
    </row>
    <row r="81" spans="2:5" x14ac:dyDescent="0.35">
      <c r="B81" s="1">
        <v>74</v>
      </c>
      <c r="C81" s="3" t="e">
        <f>VLOOKUP(B81,#REF!,4,0)</f>
        <v>#REF!</v>
      </c>
      <c r="D81" s="3" t="e">
        <f>VLOOKUP(B81,#REF!,5,0)</f>
        <v>#REF!</v>
      </c>
      <c r="E81" s="2" t="e">
        <f t="shared" si="1"/>
        <v>#REF!</v>
      </c>
    </row>
    <row r="82" spans="2:5" x14ac:dyDescent="0.35">
      <c r="B82" s="1">
        <v>75</v>
      </c>
      <c r="C82" s="3" t="e">
        <f>VLOOKUP(B82,#REF!,4,0)</f>
        <v>#REF!</v>
      </c>
      <c r="D82" s="3" t="e">
        <f>VLOOKUP(B82,#REF!,5,0)</f>
        <v>#REF!</v>
      </c>
      <c r="E82" s="2" t="e">
        <f t="shared" si="1"/>
        <v>#REF!</v>
      </c>
    </row>
    <row r="83" spans="2:5" x14ac:dyDescent="0.35">
      <c r="B83" s="1">
        <v>76</v>
      </c>
      <c r="C83" s="3" t="e">
        <f>VLOOKUP(B83,#REF!,4,0)</f>
        <v>#REF!</v>
      </c>
      <c r="D83" s="3" t="e">
        <f>VLOOKUP(B83,#REF!,5,0)</f>
        <v>#REF!</v>
      </c>
      <c r="E83" s="2" t="e">
        <f t="shared" si="1"/>
        <v>#REF!</v>
      </c>
    </row>
    <row r="84" spans="2:5" x14ac:dyDescent="0.35">
      <c r="B84" s="1">
        <v>77</v>
      </c>
      <c r="C84" s="3" t="e">
        <f>VLOOKUP(B84,#REF!,4,0)</f>
        <v>#REF!</v>
      </c>
      <c r="D84" s="3" t="e">
        <f>VLOOKUP(B84,#REF!,5,0)</f>
        <v>#REF!</v>
      </c>
      <c r="E84" s="2" t="e">
        <f t="shared" si="1"/>
        <v>#REF!</v>
      </c>
    </row>
    <row r="85" spans="2:5" x14ac:dyDescent="0.35">
      <c r="B85" s="1">
        <v>78</v>
      </c>
      <c r="C85" s="3" t="e">
        <f>VLOOKUP(B85,#REF!,4,0)</f>
        <v>#REF!</v>
      </c>
      <c r="D85" s="3" t="e">
        <f>VLOOKUP(B85,#REF!,5,0)</f>
        <v>#REF!</v>
      </c>
      <c r="E85" s="2" t="e">
        <f t="shared" si="1"/>
        <v>#REF!</v>
      </c>
    </row>
    <row r="86" spans="2:5" x14ac:dyDescent="0.35">
      <c r="B86" s="1">
        <v>79</v>
      </c>
      <c r="C86" s="3" t="e">
        <f>VLOOKUP(B86,#REF!,4,0)</f>
        <v>#REF!</v>
      </c>
      <c r="D86" s="3" t="e">
        <f>VLOOKUP(B86,#REF!,5,0)</f>
        <v>#REF!</v>
      </c>
      <c r="E86" s="2" t="e">
        <f t="shared" si="1"/>
        <v>#REF!</v>
      </c>
    </row>
    <row r="87" spans="2:5" x14ac:dyDescent="0.35">
      <c r="B87" s="1">
        <v>80</v>
      </c>
      <c r="C87" s="3" t="e">
        <f>VLOOKUP(B87,#REF!,4,0)</f>
        <v>#REF!</v>
      </c>
      <c r="D87" s="3" t="e">
        <f>VLOOKUP(B87,#REF!,5,0)</f>
        <v>#REF!</v>
      </c>
      <c r="E87" s="2" t="e">
        <f t="shared" si="1"/>
        <v>#REF!</v>
      </c>
    </row>
    <row r="88" spans="2:5" x14ac:dyDescent="0.35">
      <c r="B88" s="1">
        <v>81</v>
      </c>
      <c r="C88" s="3" t="e">
        <f>VLOOKUP(B88,#REF!,4,0)</f>
        <v>#REF!</v>
      </c>
      <c r="D88" s="3" t="e">
        <f>VLOOKUP(B88,#REF!,5,0)</f>
        <v>#REF!</v>
      </c>
      <c r="E88" s="2" t="e">
        <f t="shared" si="1"/>
        <v>#REF!</v>
      </c>
    </row>
    <row r="89" spans="2:5" x14ac:dyDescent="0.35">
      <c r="B89" s="1">
        <v>82</v>
      </c>
      <c r="C89" s="3" t="e">
        <f>VLOOKUP(B89,#REF!,4,0)</f>
        <v>#REF!</v>
      </c>
      <c r="D89" s="3" t="e">
        <f>VLOOKUP(B89,#REF!,5,0)</f>
        <v>#REF!</v>
      </c>
      <c r="E89" s="2" t="e">
        <f t="shared" si="1"/>
        <v>#REF!</v>
      </c>
    </row>
    <row r="90" spans="2:5" x14ac:dyDescent="0.35">
      <c r="B90" s="1">
        <v>83</v>
      </c>
      <c r="C90" s="3" t="e">
        <f>VLOOKUP(B90,#REF!,4,0)</f>
        <v>#REF!</v>
      </c>
      <c r="D90" s="3" t="e">
        <f>VLOOKUP(B90,#REF!,5,0)</f>
        <v>#REF!</v>
      </c>
      <c r="E90" s="2" t="e">
        <f t="shared" si="1"/>
        <v>#REF!</v>
      </c>
    </row>
    <row r="91" spans="2:5" x14ac:dyDescent="0.35">
      <c r="B91" s="1">
        <v>84</v>
      </c>
      <c r="C91" s="3" t="e">
        <f>VLOOKUP(B91,#REF!,4,0)</f>
        <v>#REF!</v>
      </c>
      <c r="D91" s="3" t="e">
        <f>VLOOKUP(B91,#REF!,5,0)</f>
        <v>#REF!</v>
      </c>
      <c r="E91" s="2" t="e">
        <f t="shared" si="1"/>
        <v>#REF!</v>
      </c>
    </row>
    <row r="92" spans="2:5" x14ac:dyDescent="0.35">
      <c r="B92" s="1">
        <v>85</v>
      </c>
      <c r="C92" s="3" t="e">
        <f>VLOOKUP(B92,#REF!,4,0)</f>
        <v>#REF!</v>
      </c>
      <c r="D92" s="3" t="e">
        <f>VLOOKUP(B92,#REF!,5,0)</f>
        <v>#REF!</v>
      </c>
      <c r="E92" s="2" t="e">
        <f t="shared" si="1"/>
        <v>#REF!</v>
      </c>
    </row>
    <row r="93" spans="2:5" x14ac:dyDescent="0.35">
      <c r="B93" s="1">
        <v>86</v>
      </c>
      <c r="C93" s="3" t="e">
        <f>VLOOKUP(B93,#REF!,4,0)</f>
        <v>#REF!</v>
      </c>
      <c r="D93" s="3" t="e">
        <f>VLOOKUP(B93,#REF!,5,0)</f>
        <v>#REF!</v>
      </c>
      <c r="E93" s="2" t="e">
        <f t="shared" si="1"/>
        <v>#REF!</v>
      </c>
    </row>
    <row r="94" spans="2:5" x14ac:dyDescent="0.35">
      <c r="B94" s="1">
        <v>87</v>
      </c>
      <c r="C94" s="3" t="e">
        <f>VLOOKUP(B94,#REF!,4,0)</f>
        <v>#REF!</v>
      </c>
      <c r="D94" s="3" t="e">
        <f>VLOOKUP(B94,#REF!,5,0)</f>
        <v>#REF!</v>
      </c>
      <c r="E94" s="2" t="e">
        <f t="shared" si="1"/>
        <v>#REF!</v>
      </c>
    </row>
    <row r="95" spans="2:5" x14ac:dyDescent="0.35">
      <c r="B95" s="1">
        <v>88</v>
      </c>
      <c r="C95" s="3" t="e">
        <f>VLOOKUP(B95,#REF!,4,0)</f>
        <v>#REF!</v>
      </c>
      <c r="D95" s="3" t="e">
        <f>VLOOKUP(B95,#REF!,5,0)</f>
        <v>#REF!</v>
      </c>
      <c r="E95" s="2" t="e">
        <f t="shared" si="1"/>
        <v>#REF!</v>
      </c>
    </row>
    <row r="96" spans="2:5" x14ac:dyDescent="0.35">
      <c r="B96" s="1">
        <v>89</v>
      </c>
      <c r="C96" s="3" t="e">
        <f>VLOOKUP(B96,#REF!,4,0)</f>
        <v>#REF!</v>
      </c>
      <c r="D96" s="3" t="e">
        <f>VLOOKUP(B96,#REF!,5,0)</f>
        <v>#REF!</v>
      </c>
      <c r="E96" s="2" t="e">
        <f t="shared" si="1"/>
        <v>#REF!</v>
      </c>
    </row>
    <row r="97" spans="2:5" x14ac:dyDescent="0.35">
      <c r="B97" s="1">
        <v>90</v>
      </c>
      <c r="C97" s="3" t="e">
        <f>VLOOKUP(B97,#REF!,4,0)</f>
        <v>#REF!</v>
      </c>
      <c r="D97" s="3" t="e">
        <f>VLOOKUP(B97,#REF!,5,0)</f>
        <v>#REF!</v>
      </c>
      <c r="E97" s="2" t="e">
        <f t="shared" si="1"/>
        <v>#REF!</v>
      </c>
    </row>
    <row r="98" spans="2:5" x14ac:dyDescent="0.35">
      <c r="B98" s="1">
        <v>91</v>
      </c>
      <c r="C98" s="3" t="e">
        <f>VLOOKUP(B98,#REF!,4,0)</f>
        <v>#REF!</v>
      </c>
      <c r="D98" s="3" t="e">
        <f>VLOOKUP(B98,#REF!,5,0)</f>
        <v>#REF!</v>
      </c>
      <c r="E98" s="2" t="e">
        <f t="shared" si="1"/>
        <v>#REF!</v>
      </c>
    </row>
    <row r="99" spans="2:5" x14ac:dyDescent="0.35">
      <c r="B99" s="1">
        <v>92</v>
      </c>
      <c r="C99" s="3" t="e">
        <f>VLOOKUP(B99,#REF!,4,0)</f>
        <v>#REF!</v>
      </c>
      <c r="D99" s="3" t="e">
        <f>VLOOKUP(B99,#REF!,5,0)</f>
        <v>#REF!</v>
      </c>
      <c r="E99" s="2" t="e">
        <f t="shared" si="1"/>
        <v>#REF!</v>
      </c>
    </row>
    <row r="100" spans="2:5" x14ac:dyDescent="0.35">
      <c r="B100" s="1">
        <v>93</v>
      </c>
      <c r="C100" s="3" t="e">
        <f>VLOOKUP(B100,#REF!,4,0)</f>
        <v>#REF!</v>
      </c>
      <c r="D100" s="3" t="e">
        <f>VLOOKUP(B100,#REF!,5,0)</f>
        <v>#REF!</v>
      </c>
      <c r="E100" s="2" t="e">
        <f t="shared" si="1"/>
        <v>#REF!</v>
      </c>
    </row>
    <row r="101" spans="2:5" x14ac:dyDescent="0.35">
      <c r="B101" s="1">
        <v>94</v>
      </c>
      <c r="C101" s="3" t="e">
        <f>VLOOKUP(B101,#REF!,4,0)</f>
        <v>#REF!</v>
      </c>
      <c r="D101" s="3" t="e">
        <f>VLOOKUP(B101,#REF!,5,0)</f>
        <v>#REF!</v>
      </c>
      <c r="E101" s="2" t="e">
        <f t="shared" si="1"/>
        <v>#REF!</v>
      </c>
    </row>
    <row r="102" spans="2:5" x14ac:dyDescent="0.35">
      <c r="B102" s="1">
        <v>95</v>
      </c>
      <c r="C102" s="3" t="e">
        <f>VLOOKUP(B102,#REF!,4,0)</f>
        <v>#REF!</v>
      </c>
      <c r="D102" s="3" t="e">
        <f>VLOOKUP(B102,#REF!,5,0)</f>
        <v>#REF!</v>
      </c>
      <c r="E102" s="2" t="e">
        <f t="shared" si="1"/>
        <v>#REF!</v>
      </c>
    </row>
    <row r="103" spans="2:5" x14ac:dyDescent="0.35">
      <c r="B103" s="1">
        <v>96</v>
      </c>
      <c r="C103" s="3" t="e">
        <f>VLOOKUP(B103,#REF!,4,0)</f>
        <v>#REF!</v>
      </c>
      <c r="D103" s="3" t="e">
        <f>VLOOKUP(B103,#REF!,5,0)</f>
        <v>#REF!</v>
      </c>
      <c r="E103" s="2" t="e">
        <f t="shared" si="1"/>
        <v>#REF!</v>
      </c>
    </row>
    <row r="104" spans="2:5" x14ac:dyDescent="0.35">
      <c r="B104" s="1">
        <v>97</v>
      </c>
      <c r="C104" s="3" t="e">
        <f>VLOOKUP(B104,#REF!,4,0)</f>
        <v>#REF!</v>
      </c>
      <c r="D104" s="3" t="e">
        <f>VLOOKUP(B104,#REF!,5,0)</f>
        <v>#REF!</v>
      </c>
      <c r="E104" s="2" t="e">
        <f t="shared" si="1"/>
        <v>#REF!</v>
      </c>
    </row>
    <row r="105" spans="2:5" x14ac:dyDescent="0.35">
      <c r="B105" s="1">
        <v>98</v>
      </c>
      <c r="C105" s="3" t="e">
        <f>VLOOKUP(B105,#REF!,4,0)</f>
        <v>#REF!</v>
      </c>
      <c r="D105" s="3" t="e">
        <f>VLOOKUP(B105,#REF!,5,0)</f>
        <v>#REF!</v>
      </c>
      <c r="E105" s="2" t="e">
        <f t="shared" si="1"/>
        <v>#REF!</v>
      </c>
    </row>
    <row r="106" spans="2:5" x14ac:dyDescent="0.35">
      <c r="B106" s="1">
        <v>99</v>
      </c>
      <c r="C106" s="3" t="e">
        <f>VLOOKUP(B106,#REF!,4,0)</f>
        <v>#REF!</v>
      </c>
      <c r="D106" s="3" t="e">
        <f>VLOOKUP(B106,#REF!,5,0)</f>
        <v>#REF!</v>
      </c>
      <c r="E106" s="2" t="e">
        <f t="shared" si="1"/>
        <v>#REF!</v>
      </c>
    </row>
    <row r="107" spans="2:5" x14ac:dyDescent="0.35">
      <c r="B107" s="1">
        <v>100</v>
      </c>
      <c r="C107" s="3" t="e">
        <f>VLOOKUP(B107,#REF!,4,0)</f>
        <v>#REF!</v>
      </c>
      <c r="D107" s="3" t="e">
        <f>VLOOKUP(B107,#REF!,5,0)</f>
        <v>#REF!</v>
      </c>
      <c r="E107" s="2" t="e">
        <f t="shared" si="1"/>
        <v>#REF!</v>
      </c>
    </row>
    <row r="108" spans="2:5" x14ac:dyDescent="0.35">
      <c r="B108" s="1">
        <v>101</v>
      </c>
      <c r="C108" s="3" t="e">
        <f>VLOOKUP(B108,#REF!,4,0)</f>
        <v>#REF!</v>
      </c>
      <c r="D108" s="3" t="e">
        <f>VLOOKUP(B108,#REF!,5,0)</f>
        <v>#REF!</v>
      </c>
      <c r="E108" s="2" t="e">
        <f t="shared" si="1"/>
        <v>#REF!</v>
      </c>
    </row>
    <row r="109" spans="2:5" x14ac:dyDescent="0.35">
      <c r="B109" s="1">
        <v>102</v>
      </c>
      <c r="C109" s="3" t="e">
        <f>VLOOKUP(B109,#REF!,4,0)</f>
        <v>#REF!</v>
      </c>
      <c r="D109" s="3" t="e">
        <f>VLOOKUP(B109,#REF!,5,0)</f>
        <v>#REF!</v>
      </c>
      <c r="E109" s="2" t="e">
        <f t="shared" si="1"/>
        <v>#REF!</v>
      </c>
    </row>
    <row r="110" spans="2:5" x14ac:dyDescent="0.35">
      <c r="B110" s="1">
        <v>103</v>
      </c>
      <c r="C110" s="3" t="e">
        <f>VLOOKUP(B110,#REF!,4,0)</f>
        <v>#REF!</v>
      </c>
      <c r="D110" s="3" t="e">
        <f>VLOOKUP(B110,#REF!,5,0)</f>
        <v>#REF!</v>
      </c>
      <c r="E110" s="2" t="e">
        <f t="shared" si="1"/>
        <v>#REF!</v>
      </c>
    </row>
    <row r="111" spans="2:5" x14ac:dyDescent="0.35">
      <c r="B111" s="1">
        <v>104</v>
      </c>
      <c r="C111" s="3" t="e">
        <f>VLOOKUP(B111,#REF!,4,0)</f>
        <v>#REF!</v>
      </c>
      <c r="D111" s="3" t="e">
        <f>VLOOKUP(B111,#REF!,5,0)</f>
        <v>#REF!</v>
      </c>
      <c r="E111" s="2" t="e">
        <f t="shared" si="1"/>
        <v>#REF!</v>
      </c>
    </row>
    <row r="112" spans="2:5" x14ac:dyDescent="0.35">
      <c r="B112" s="1">
        <v>105</v>
      </c>
      <c r="C112" s="3" t="e">
        <f>VLOOKUP(B112,#REF!,4,0)</f>
        <v>#REF!</v>
      </c>
      <c r="D112" s="3" t="e">
        <f>VLOOKUP(B112,#REF!,5,0)</f>
        <v>#REF!</v>
      </c>
      <c r="E112" s="2" t="e">
        <f t="shared" si="1"/>
        <v>#REF!</v>
      </c>
    </row>
    <row r="113" spans="2:5" x14ac:dyDescent="0.35">
      <c r="B113" s="1">
        <v>106</v>
      </c>
      <c r="C113" s="3" t="e">
        <f>VLOOKUP(B113,#REF!,4,0)</f>
        <v>#REF!</v>
      </c>
      <c r="D113" s="3" t="e">
        <f>VLOOKUP(B113,#REF!,5,0)</f>
        <v>#REF!</v>
      </c>
      <c r="E113" s="2" t="e">
        <f t="shared" si="1"/>
        <v>#REF!</v>
      </c>
    </row>
    <row r="114" spans="2:5" x14ac:dyDescent="0.35">
      <c r="B114" s="1">
        <v>107</v>
      </c>
      <c r="C114" s="3" t="e">
        <f>VLOOKUP(B114,#REF!,4,0)</f>
        <v>#REF!</v>
      </c>
      <c r="D114" s="3" t="e">
        <f>VLOOKUP(B114,#REF!,5,0)</f>
        <v>#REF!</v>
      </c>
      <c r="E114" s="2" t="e">
        <f t="shared" si="1"/>
        <v>#REF!</v>
      </c>
    </row>
    <row r="115" spans="2:5" x14ac:dyDescent="0.35">
      <c r="B115" s="1">
        <v>108</v>
      </c>
      <c r="C115" s="3" t="e">
        <f>VLOOKUP(B115,#REF!,4,0)</f>
        <v>#REF!</v>
      </c>
      <c r="D115" s="3" t="e">
        <f>VLOOKUP(B115,#REF!,5,0)</f>
        <v>#REF!</v>
      </c>
      <c r="E115" s="2" t="e">
        <f t="shared" si="1"/>
        <v>#REF!</v>
      </c>
    </row>
    <row r="116" spans="2:5" x14ac:dyDescent="0.35">
      <c r="B116" s="1">
        <v>109</v>
      </c>
      <c r="C116" s="3" t="e">
        <f>VLOOKUP(B116,#REF!,4,0)</f>
        <v>#REF!</v>
      </c>
      <c r="D116" s="3" t="e">
        <f>VLOOKUP(B116,#REF!,5,0)</f>
        <v>#REF!</v>
      </c>
      <c r="E116" s="2" t="e">
        <f t="shared" ref="E116:E124" si="2">(C116+D116/60)/(60*24)</f>
        <v>#REF!</v>
      </c>
    </row>
    <row r="117" spans="2:5" x14ac:dyDescent="0.35">
      <c r="B117" s="1">
        <v>110</v>
      </c>
      <c r="C117" s="3" t="e">
        <f>VLOOKUP(B117,#REF!,4,0)</f>
        <v>#REF!</v>
      </c>
      <c r="D117" s="3" t="e">
        <f>VLOOKUP(B117,#REF!,5,0)</f>
        <v>#REF!</v>
      </c>
      <c r="E117" s="2" t="e">
        <f t="shared" si="2"/>
        <v>#REF!</v>
      </c>
    </row>
    <row r="118" spans="2:5" x14ac:dyDescent="0.35">
      <c r="B118" s="1">
        <v>111</v>
      </c>
      <c r="C118" s="3" t="e">
        <f>VLOOKUP(B118,#REF!,4,0)</f>
        <v>#REF!</v>
      </c>
      <c r="D118" s="3" t="e">
        <f>VLOOKUP(B118,#REF!,5,0)</f>
        <v>#REF!</v>
      </c>
      <c r="E118" s="2" t="e">
        <f t="shared" si="2"/>
        <v>#REF!</v>
      </c>
    </row>
    <row r="119" spans="2:5" x14ac:dyDescent="0.35">
      <c r="B119" s="1">
        <v>112</v>
      </c>
      <c r="C119" s="3" t="e">
        <f>VLOOKUP(B119,#REF!,4,0)</f>
        <v>#REF!</v>
      </c>
      <c r="D119" s="3" t="e">
        <f>VLOOKUP(B119,#REF!,5,0)</f>
        <v>#REF!</v>
      </c>
      <c r="E119" s="2" t="e">
        <f t="shared" si="2"/>
        <v>#REF!</v>
      </c>
    </row>
    <row r="120" spans="2:5" x14ac:dyDescent="0.35">
      <c r="B120" s="1">
        <v>113</v>
      </c>
      <c r="C120" s="3" t="e">
        <f>VLOOKUP(B120,#REF!,4,0)</f>
        <v>#REF!</v>
      </c>
      <c r="D120" s="3" t="e">
        <f>VLOOKUP(B120,#REF!,5,0)</f>
        <v>#REF!</v>
      </c>
      <c r="E120" s="2" t="e">
        <f t="shared" si="2"/>
        <v>#REF!</v>
      </c>
    </row>
    <row r="121" spans="2:5" x14ac:dyDescent="0.35">
      <c r="B121" s="1">
        <v>114</v>
      </c>
      <c r="C121" s="3" t="e">
        <f>VLOOKUP(B121,#REF!,4,0)</f>
        <v>#REF!</v>
      </c>
      <c r="D121" s="3" t="e">
        <f>VLOOKUP(B121,#REF!,5,0)</f>
        <v>#REF!</v>
      </c>
      <c r="E121" s="2" t="e">
        <f t="shared" si="2"/>
        <v>#REF!</v>
      </c>
    </row>
    <row r="122" spans="2:5" x14ac:dyDescent="0.35">
      <c r="B122" s="1">
        <v>115</v>
      </c>
      <c r="C122" s="3" t="e">
        <f>VLOOKUP(B122,#REF!,4,0)</f>
        <v>#REF!</v>
      </c>
      <c r="D122" s="3" t="e">
        <f>VLOOKUP(B122,#REF!,5,0)</f>
        <v>#REF!</v>
      </c>
      <c r="E122" s="2" t="e">
        <f t="shared" si="2"/>
        <v>#REF!</v>
      </c>
    </row>
    <row r="123" spans="2:5" x14ac:dyDescent="0.35">
      <c r="B123" s="1">
        <v>116</v>
      </c>
      <c r="C123" s="3" t="e">
        <f>VLOOKUP(B123,#REF!,4,0)</f>
        <v>#REF!</v>
      </c>
      <c r="D123" s="3" t="e">
        <f>VLOOKUP(B123,#REF!,5,0)</f>
        <v>#REF!</v>
      </c>
      <c r="E123" s="2" t="e">
        <f t="shared" si="2"/>
        <v>#REF!</v>
      </c>
    </row>
    <row r="124" spans="2:5" x14ac:dyDescent="0.35">
      <c r="B124" s="1">
        <v>117</v>
      </c>
      <c r="C124" s="3" t="e">
        <f>VLOOKUP(B124,#REF!,4,0)</f>
        <v>#REF!</v>
      </c>
      <c r="D124" s="3" t="e">
        <f>VLOOKUP(B124,#REF!,5,0)</f>
        <v>#REF!</v>
      </c>
      <c r="E124" s="2" t="e">
        <f t="shared" si="2"/>
        <v>#REF!</v>
      </c>
    </row>
    <row r="125" spans="2:5" x14ac:dyDescent="0.35">
      <c r="B125" s="1">
        <v>118</v>
      </c>
      <c r="C125" s="3" t="e">
        <f>VLOOKUP(B125,#REF!,4,0)</f>
        <v>#REF!</v>
      </c>
      <c r="D125" s="3" t="e">
        <f>VLOOKUP(B125,#REF!,5,0)</f>
        <v>#REF!</v>
      </c>
      <c r="E125" s="2" t="e">
        <f t="shared" ref="E125:E153" si="3">(C125+D125/60)/(60*24)</f>
        <v>#REF!</v>
      </c>
    </row>
    <row r="126" spans="2:5" x14ac:dyDescent="0.35">
      <c r="B126" s="1">
        <v>119</v>
      </c>
      <c r="C126" s="3" t="e">
        <f>VLOOKUP(B126,#REF!,4,0)</f>
        <v>#REF!</v>
      </c>
      <c r="D126" s="3" t="e">
        <f>VLOOKUP(B126,#REF!,5,0)</f>
        <v>#REF!</v>
      </c>
      <c r="E126" s="2" t="e">
        <f t="shared" si="3"/>
        <v>#REF!</v>
      </c>
    </row>
    <row r="127" spans="2:5" x14ac:dyDescent="0.35">
      <c r="B127" s="1">
        <v>120</v>
      </c>
      <c r="C127" s="3" t="e">
        <f>VLOOKUP(B127,#REF!,4,0)</f>
        <v>#REF!</v>
      </c>
      <c r="D127" s="3" t="e">
        <f>VLOOKUP(B127,#REF!,5,0)</f>
        <v>#REF!</v>
      </c>
      <c r="E127" s="2" t="e">
        <f t="shared" si="3"/>
        <v>#REF!</v>
      </c>
    </row>
    <row r="128" spans="2:5" x14ac:dyDescent="0.35">
      <c r="B128" s="1">
        <v>121</v>
      </c>
      <c r="C128" s="3" t="e">
        <f>VLOOKUP(B128,#REF!,4,0)</f>
        <v>#REF!</v>
      </c>
      <c r="D128" s="3" t="e">
        <f>VLOOKUP(B128,#REF!,5,0)</f>
        <v>#REF!</v>
      </c>
      <c r="E128" s="2" t="e">
        <f t="shared" si="3"/>
        <v>#REF!</v>
      </c>
    </row>
    <row r="129" spans="2:5" x14ac:dyDescent="0.35">
      <c r="B129" s="1">
        <v>122</v>
      </c>
      <c r="C129" s="3" t="e">
        <f>VLOOKUP(B129,#REF!,4,0)</f>
        <v>#REF!</v>
      </c>
      <c r="D129" s="3" t="e">
        <f>VLOOKUP(B129,#REF!,5,0)</f>
        <v>#REF!</v>
      </c>
      <c r="E129" s="2" t="e">
        <f t="shared" si="3"/>
        <v>#REF!</v>
      </c>
    </row>
    <row r="130" spans="2:5" x14ac:dyDescent="0.35">
      <c r="B130" s="1">
        <v>123</v>
      </c>
      <c r="C130" s="3" t="e">
        <f>VLOOKUP(B130,#REF!,4,0)</f>
        <v>#REF!</v>
      </c>
      <c r="D130" s="3" t="e">
        <f>VLOOKUP(B130,#REF!,5,0)</f>
        <v>#REF!</v>
      </c>
      <c r="E130" s="2" t="e">
        <f t="shared" si="3"/>
        <v>#REF!</v>
      </c>
    </row>
    <row r="131" spans="2:5" x14ac:dyDescent="0.35">
      <c r="B131" s="1">
        <v>124</v>
      </c>
      <c r="C131" s="3" t="e">
        <f>VLOOKUP(B131,#REF!,4,0)</f>
        <v>#REF!</v>
      </c>
      <c r="D131" s="3" t="e">
        <f>VLOOKUP(B131,#REF!,5,0)</f>
        <v>#REF!</v>
      </c>
      <c r="E131" s="2" t="e">
        <f t="shared" si="3"/>
        <v>#REF!</v>
      </c>
    </row>
    <row r="132" spans="2:5" x14ac:dyDescent="0.35">
      <c r="B132" s="1">
        <v>125</v>
      </c>
      <c r="C132" s="3" t="e">
        <f>VLOOKUP(B132,#REF!,4,0)</f>
        <v>#REF!</v>
      </c>
      <c r="D132" s="3" t="e">
        <f>VLOOKUP(B132,#REF!,5,0)</f>
        <v>#REF!</v>
      </c>
      <c r="E132" s="2" t="e">
        <f t="shared" si="3"/>
        <v>#REF!</v>
      </c>
    </row>
    <row r="133" spans="2:5" x14ac:dyDescent="0.35">
      <c r="B133" s="1">
        <v>126</v>
      </c>
      <c r="C133" s="3" t="e">
        <f>VLOOKUP(B133,#REF!,4,0)</f>
        <v>#REF!</v>
      </c>
      <c r="D133" s="3" t="e">
        <f>VLOOKUP(B133,#REF!,5,0)</f>
        <v>#REF!</v>
      </c>
      <c r="E133" s="2" t="e">
        <f t="shared" si="3"/>
        <v>#REF!</v>
      </c>
    </row>
    <row r="134" spans="2:5" x14ac:dyDescent="0.35">
      <c r="B134" s="1">
        <v>127</v>
      </c>
      <c r="C134" s="3" t="e">
        <f>VLOOKUP(B134,#REF!,4,0)</f>
        <v>#REF!</v>
      </c>
      <c r="D134" s="3" t="e">
        <f>VLOOKUP(B134,#REF!,5,0)</f>
        <v>#REF!</v>
      </c>
      <c r="E134" s="2" t="e">
        <f t="shared" si="3"/>
        <v>#REF!</v>
      </c>
    </row>
    <row r="135" spans="2:5" x14ac:dyDescent="0.35">
      <c r="B135" s="1">
        <v>128</v>
      </c>
      <c r="C135" s="3" t="e">
        <f>VLOOKUP(B135,#REF!,4,0)</f>
        <v>#REF!</v>
      </c>
      <c r="D135" s="3" t="e">
        <f>VLOOKUP(B135,#REF!,5,0)</f>
        <v>#REF!</v>
      </c>
      <c r="E135" s="2" t="e">
        <f t="shared" si="3"/>
        <v>#REF!</v>
      </c>
    </row>
    <row r="136" spans="2:5" x14ac:dyDescent="0.35">
      <c r="B136" s="1">
        <v>129</v>
      </c>
      <c r="C136" s="3" t="e">
        <f>VLOOKUP(B136,#REF!,4,0)</f>
        <v>#REF!</v>
      </c>
      <c r="D136" s="3" t="e">
        <f>VLOOKUP(B136,#REF!,5,0)</f>
        <v>#REF!</v>
      </c>
      <c r="E136" s="2" t="e">
        <f t="shared" si="3"/>
        <v>#REF!</v>
      </c>
    </row>
    <row r="137" spans="2:5" x14ac:dyDescent="0.35">
      <c r="B137" s="1">
        <v>130</v>
      </c>
      <c r="C137" s="3" t="e">
        <f>VLOOKUP(B137,#REF!,4,0)</f>
        <v>#REF!</v>
      </c>
      <c r="D137" s="3" t="e">
        <f>VLOOKUP(B137,#REF!,5,0)</f>
        <v>#REF!</v>
      </c>
      <c r="E137" s="2" t="e">
        <f t="shared" si="3"/>
        <v>#REF!</v>
      </c>
    </row>
    <row r="138" spans="2:5" x14ac:dyDescent="0.35">
      <c r="B138" s="1">
        <v>131</v>
      </c>
      <c r="C138" s="3" t="e">
        <f>VLOOKUP(B138,#REF!,4,0)</f>
        <v>#REF!</v>
      </c>
      <c r="D138" s="3" t="e">
        <f>VLOOKUP(B138,#REF!,5,0)</f>
        <v>#REF!</v>
      </c>
      <c r="E138" s="2" t="e">
        <f t="shared" si="3"/>
        <v>#REF!</v>
      </c>
    </row>
    <row r="139" spans="2:5" x14ac:dyDescent="0.35">
      <c r="B139" s="1">
        <v>132</v>
      </c>
      <c r="C139" s="3" t="e">
        <f>VLOOKUP(B139,#REF!,4,0)</f>
        <v>#REF!</v>
      </c>
      <c r="D139" s="3" t="e">
        <f>VLOOKUP(B139,#REF!,5,0)</f>
        <v>#REF!</v>
      </c>
      <c r="E139" s="2" t="e">
        <f t="shared" si="3"/>
        <v>#REF!</v>
      </c>
    </row>
    <row r="140" spans="2:5" x14ac:dyDescent="0.35">
      <c r="B140" s="1">
        <v>133</v>
      </c>
      <c r="C140" s="3" t="e">
        <f>VLOOKUP(B140,#REF!,4,0)</f>
        <v>#REF!</v>
      </c>
      <c r="D140" s="3" t="e">
        <f>VLOOKUP(B140,#REF!,5,0)</f>
        <v>#REF!</v>
      </c>
      <c r="E140" s="2" t="e">
        <f t="shared" si="3"/>
        <v>#REF!</v>
      </c>
    </row>
    <row r="141" spans="2:5" x14ac:dyDescent="0.35">
      <c r="B141" s="1">
        <v>134</v>
      </c>
      <c r="C141" s="3" t="e">
        <f>VLOOKUP(B141,#REF!,4,0)</f>
        <v>#REF!</v>
      </c>
      <c r="D141" s="3" t="e">
        <f>VLOOKUP(B141,#REF!,5,0)</f>
        <v>#REF!</v>
      </c>
      <c r="E141" s="2" t="e">
        <f t="shared" si="3"/>
        <v>#REF!</v>
      </c>
    </row>
    <row r="142" spans="2:5" x14ac:dyDescent="0.35">
      <c r="B142" s="1">
        <v>135</v>
      </c>
      <c r="C142" s="3" t="e">
        <f>VLOOKUP(B142,#REF!,4,0)</f>
        <v>#REF!</v>
      </c>
      <c r="D142" s="3" t="e">
        <f>VLOOKUP(B142,#REF!,5,0)</f>
        <v>#REF!</v>
      </c>
      <c r="E142" s="2" t="e">
        <f t="shared" si="3"/>
        <v>#REF!</v>
      </c>
    </row>
    <row r="143" spans="2:5" x14ac:dyDescent="0.35">
      <c r="B143" s="1">
        <v>136</v>
      </c>
      <c r="C143" s="3" t="e">
        <f>VLOOKUP(B143,#REF!,4,0)</f>
        <v>#REF!</v>
      </c>
      <c r="D143" s="3" t="e">
        <f>VLOOKUP(B143,#REF!,5,0)</f>
        <v>#REF!</v>
      </c>
      <c r="E143" s="2" t="e">
        <f t="shared" si="3"/>
        <v>#REF!</v>
      </c>
    </row>
    <row r="144" spans="2:5" x14ac:dyDescent="0.35">
      <c r="B144" s="1">
        <v>137</v>
      </c>
      <c r="C144" s="3" t="e">
        <f>VLOOKUP(B144,#REF!,4,0)</f>
        <v>#REF!</v>
      </c>
      <c r="D144" s="3" t="e">
        <f>VLOOKUP(B144,#REF!,5,0)</f>
        <v>#REF!</v>
      </c>
      <c r="E144" s="2" t="e">
        <f t="shared" si="3"/>
        <v>#REF!</v>
      </c>
    </row>
    <row r="145" spans="2:5" x14ac:dyDescent="0.35">
      <c r="B145" s="1">
        <v>138</v>
      </c>
      <c r="C145" s="3" t="e">
        <f>VLOOKUP(B145,#REF!,4,0)</f>
        <v>#REF!</v>
      </c>
      <c r="D145" s="3" t="e">
        <f>VLOOKUP(B145,#REF!,5,0)</f>
        <v>#REF!</v>
      </c>
      <c r="E145" s="2" t="e">
        <f t="shared" si="3"/>
        <v>#REF!</v>
      </c>
    </row>
    <row r="146" spans="2:5" x14ac:dyDescent="0.35">
      <c r="B146" s="1">
        <v>139</v>
      </c>
      <c r="C146" s="3" t="e">
        <f>VLOOKUP(B146,#REF!,4,0)</f>
        <v>#REF!</v>
      </c>
      <c r="D146" s="3" t="e">
        <f>VLOOKUP(B146,#REF!,5,0)</f>
        <v>#REF!</v>
      </c>
      <c r="E146" s="2" t="e">
        <f t="shared" si="3"/>
        <v>#REF!</v>
      </c>
    </row>
    <row r="147" spans="2:5" x14ac:dyDescent="0.35">
      <c r="B147" s="1">
        <v>140</v>
      </c>
      <c r="C147" s="3" t="e">
        <f>VLOOKUP(B147,#REF!,4,0)</f>
        <v>#REF!</v>
      </c>
      <c r="D147" s="3" t="e">
        <f>VLOOKUP(B147,#REF!,5,0)</f>
        <v>#REF!</v>
      </c>
      <c r="E147" s="2" t="e">
        <f t="shared" si="3"/>
        <v>#REF!</v>
      </c>
    </row>
    <row r="148" spans="2:5" x14ac:dyDescent="0.35">
      <c r="B148" s="1">
        <v>141</v>
      </c>
      <c r="C148" s="3" t="e">
        <f>VLOOKUP(B148,#REF!,4,0)</f>
        <v>#REF!</v>
      </c>
      <c r="D148" s="3" t="e">
        <f>VLOOKUP(B148,#REF!,5,0)</f>
        <v>#REF!</v>
      </c>
      <c r="E148" s="2" t="e">
        <f t="shared" si="3"/>
        <v>#REF!</v>
      </c>
    </row>
    <row r="149" spans="2:5" x14ac:dyDescent="0.35">
      <c r="B149" s="1">
        <v>142</v>
      </c>
      <c r="C149" s="3" t="e">
        <f>VLOOKUP(B149,#REF!,4,0)</f>
        <v>#REF!</v>
      </c>
      <c r="D149" s="3" t="e">
        <f>VLOOKUP(B149,#REF!,5,0)</f>
        <v>#REF!</v>
      </c>
      <c r="E149" s="2" t="e">
        <f t="shared" si="3"/>
        <v>#REF!</v>
      </c>
    </row>
    <row r="150" spans="2:5" x14ac:dyDescent="0.35">
      <c r="B150" s="1">
        <v>143</v>
      </c>
      <c r="C150" s="3" t="e">
        <f>VLOOKUP(B150,#REF!,4,0)</f>
        <v>#REF!</v>
      </c>
      <c r="D150" s="3" t="e">
        <f>VLOOKUP(B150,#REF!,5,0)</f>
        <v>#REF!</v>
      </c>
      <c r="E150" s="2" t="e">
        <f t="shared" si="3"/>
        <v>#REF!</v>
      </c>
    </row>
    <row r="151" spans="2:5" x14ac:dyDescent="0.35">
      <c r="B151" s="1">
        <v>144</v>
      </c>
      <c r="C151" s="3" t="e">
        <f>VLOOKUP(B151,#REF!,4,0)</f>
        <v>#REF!</v>
      </c>
      <c r="D151" s="3" t="e">
        <f>VLOOKUP(B151,#REF!,5,0)</f>
        <v>#REF!</v>
      </c>
      <c r="E151" s="2" t="e">
        <f t="shared" si="3"/>
        <v>#REF!</v>
      </c>
    </row>
    <row r="152" spans="2:5" x14ac:dyDescent="0.35">
      <c r="B152" s="1">
        <v>145</v>
      </c>
      <c r="C152" s="3" t="e">
        <f>VLOOKUP(B152,#REF!,4,0)</f>
        <v>#REF!</v>
      </c>
      <c r="D152" s="3" t="e">
        <f>VLOOKUP(B152,#REF!,5,0)</f>
        <v>#REF!</v>
      </c>
      <c r="E152" s="2" t="e">
        <f t="shared" si="3"/>
        <v>#REF!</v>
      </c>
    </row>
    <row r="153" spans="2:5" x14ac:dyDescent="0.35">
      <c r="B153" s="1">
        <v>146</v>
      </c>
      <c r="C153" s="3" t="e">
        <f>VLOOKUP(B153,#REF!,4,0)</f>
        <v>#REF!</v>
      </c>
      <c r="D153" s="3" t="e">
        <f>VLOOKUP(B153,#REF!,5,0)</f>
        <v>#REF!</v>
      </c>
      <c r="E153" s="2" t="e">
        <f t="shared" si="3"/>
        <v>#REF!</v>
      </c>
    </row>
    <row r="154" spans="2:5" x14ac:dyDescent="0.35">
      <c r="B154" s="1">
        <v>147</v>
      </c>
      <c r="C154" s="3" t="e">
        <f>VLOOKUP(B154,#REF!,4,0)</f>
        <v>#REF!</v>
      </c>
      <c r="D154" s="3" t="e">
        <f>VLOOKUP(B154,#REF!,5,0)</f>
        <v>#REF!</v>
      </c>
      <c r="E154" s="2" t="e">
        <f t="shared" ref="E154:E157" si="4">(C154+D154/60)/(60*24)</f>
        <v>#REF!</v>
      </c>
    </row>
    <row r="155" spans="2:5" x14ac:dyDescent="0.35">
      <c r="B155" s="1">
        <v>148</v>
      </c>
      <c r="C155" s="3" t="e">
        <f>VLOOKUP(B155,#REF!,4,0)</f>
        <v>#REF!</v>
      </c>
      <c r="D155" s="3" t="e">
        <f>VLOOKUP(B155,#REF!,5,0)</f>
        <v>#REF!</v>
      </c>
      <c r="E155" s="2" t="e">
        <f t="shared" si="4"/>
        <v>#REF!</v>
      </c>
    </row>
    <row r="156" spans="2:5" x14ac:dyDescent="0.35">
      <c r="B156" s="1">
        <v>149</v>
      </c>
      <c r="C156" s="3" t="e">
        <f>VLOOKUP(B156,#REF!,4,0)</f>
        <v>#REF!</v>
      </c>
      <c r="D156" s="3" t="e">
        <f>VLOOKUP(B156,#REF!,5,0)</f>
        <v>#REF!</v>
      </c>
      <c r="E156" s="2" t="e">
        <f t="shared" si="4"/>
        <v>#REF!</v>
      </c>
    </row>
    <row r="157" spans="2:5" x14ac:dyDescent="0.35">
      <c r="B157" s="1">
        <v>150</v>
      </c>
      <c r="C157" s="3" t="e">
        <f>VLOOKUP(B157,#REF!,4,0)</f>
        <v>#REF!</v>
      </c>
      <c r="D157" s="3" t="e">
        <f>VLOOKUP(B157,#REF!,5,0)</f>
        <v>#REF!</v>
      </c>
      <c r="E157" s="2" t="e">
        <f t="shared" si="4"/>
        <v>#REF!</v>
      </c>
    </row>
  </sheetData>
  <sheetProtection sheet="1" autoFilter="0"/>
  <dataValidations count="2">
    <dataValidation type="whole" allowBlank="1" showInputMessage="1" showErrorMessage="1" sqref="C8:C1048576" xr:uid="{00000000-0002-0000-0200-000000000000}">
      <formula1>0</formula1>
      <formula2>250</formula2>
    </dataValidation>
    <dataValidation type="whole" allowBlank="1" showInputMessage="1" showErrorMessage="1" sqref="D8:D157" xr:uid="{3E2AC683-B761-4A9B-89DA-17F692A44001}">
      <formula1>0</formula1>
      <formula2>60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F46D-1F64-43C7-8F0C-DEC72B71F02B}">
  <sheetPr>
    <tabColor rgb="FFFF0000"/>
  </sheetPr>
  <dimension ref="A1:T74"/>
  <sheetViews>
    <sheetView showGridLines="0" topLeftCell="G1" zoomScaleNormal="100" workbookViewId="0">
      <selection activeCell="L34" sqref="L34"/>
    </sheetView>
  </sheetViews>
  <sheetFormatPr defaultRowHeight="14.5" x14ac:dyDescent="0.35"/>
  <cols>
    <col min="1" max="1" width="8" bestFit="1" customWidth="1"/>
    <col min="2" max="2" width="9" bestFit="1" customWidth="1"/>
    <col min="3" max="3" width="12.90625" bestFit="1" customWidth="1"/>
    <col min="4" max="4" width="23.6328125" bestFit="1" customWidth="1"/>
    <col min="5" max="5" width="7" bestFit="1" customWidth="1"/>
    <col min="6" max="6" width="16.7265625" bestFit="1" customWidth="1"/>
    <col min="7" max="7" width="10.453125" bestFit="1" customWidth="1"/>
    <col min="8" max="8" width="7.81640625" bestFit="1" customWidth="1"/>
    <col min="9" max="9" width="7.90625" bestFit="1" customWidth="1"/>
    <col min="10" max="10" width="6.36328125" bestFit="1" customWidth="1"/>
    <col min="11" max="11" width="39.08984375" bestFit="1" customWidth="1"/>
    <col min="12" max="12" width="26.26953125" bestFit="1" customWidth="1"/>
    <col min="13" max="14" width="17.7265625" bestFit="1" customWidth="1"/>
    <col min="15" max="15" width="9.08984375" bestFit="1" customWidth="1"/>
    <col min="16" max="16" width="15.6328125" bestFit="1" customWidth="1"/>
    <col min="17" max="17" width="31.36328125" bestFit="1" customWidth="1"/>
    <col min="18" max="18" width="8.1796875" bestFit="1" customWidth="1"/>
    <col min="19" max="19" width="19.26953125" bestFit="1" customWidth="1"/>
    <col min="20" max="20" width="12.90625" bestFit="1" customWidth="1"/>
  </cols>
  <sheetData>
    <row r="1" spans="1:20" x14ac:dyDescent="0.35">
      <c r="A1" s="10" t="s">
        <v>62</v>
      </c>
      <c r="B1" s="10" t="s">
        <v>49</v>
      </c>
      <c r="C1" s="10" t="s">
        <v>4</v>
      </c>
      <c r="D1" s="10" t="s">
        <v>7</v>
      </c>
      <c r="E1" s="10" t="s">
        <v>6</v>
      </c>
      <c r="F1" s="10" t="s">
        <v>50</v>
      </c>
      <c r="G1" s="10" t="s">
        <v>5</v>
      </c>
      <c r="H1" s="10" t="s">
        <v>51</v>
      </c>
      <c r="I1" s="10" t="s">
        <v>52</v>
      </c>
      <c r="J1" s="10" t="s">
        <v>53</v>
      </c>
      <c r="K1" s="10" t="s">
        <v>54</v>
      </c>
      <c r="L1" s="10" t="s">
        <v>55</v>
      </c>
      <c r="M1" s="10" t="s">
        <v>56</v>
      </c>
      <c r="N1" s="10" t="s">
        <v>57</v>
      </c>
      <c r="O1" s="10" t="s">
        <v>58</v>
      </c>
      <c r="P1" s="10" t="s">
        <v>59</v>
      </c>
      <c r="Q1" s="10" t="s">
        <v>60</v>
      </c>
      <c r="R1" s="10" t="s">
        <v>61</v>
      </c>
      <c r="S1" s="10" t="s">
        <v>63</v>
      </c>
      <c r="T1" s="10" t="s">
        <v>28</v>
      </c>
    </row>
    <row r="2" spans="1:20" x14ac:dyDescent="0.35">
      <c r="A2" s="1">
        <v>281635</v>
      </c>
      <c r="B2" s="1" t="s">
        <v>27</v>
      </c>
      <c r="C2" s="1" t="s">
        <v>30</v>
      </c>
      <c r="D2" s="1" t="s">
        <v>295</v>
      </c>
      <c r="E2" s="1" t="s">
        <v>8</v>
      </c>
      <c r="F2" s="1">
        <v>61</v>
      </c>
      <c r="G2" s="8">
        <v>22272</v>
      </c>
      <c r="H2" s="1">
        <v>3629718</v>
      </c>
      <c r="I2" s="1">
        <v>1</v>
      </c>
      <c r="J2" s="9">
        <v>12</v>
      </c>
      <c r="K2" s="1" t="s">
        <v>296</v>
      </c>
      <c r="L2" s="1"/>
      <c r="M2" s="1" t="s">
        <v>297</v>
      </c>
      <c r="N2" s="1" t="s">
        <v>87</v>
      </c>
      <c r="O2" s="1" t="s">
        <v>298</v>
      </c>
      <c r="P2" s="1" t="s">
        <v>299</v>
      </c>
      <c r="Q2" s="1" t="s">
        <v>300</v>
      </c>
      <c r="R2" s="1" t="s">
        <v>99</v>
      </c>
      <c r="S2" s="1" t="s">
        <v>301</v>
      </c>
      <c r="T2" s="1">
        <f>VLOOKUP(A2,'Predicted times'!$D:$E,2,0)</f>
        <v>36</v>
      </c>
    </row>
    <row r="3" spans="1:20" x14ac:dyDescent="0.35">
      <c r="A3" s="1">
        <v>282115</v>
      </c>
      <c r="B3" s="1" t="s">
        <v>396</v>
      </c>
      <c r="C3" s="1" t="s">
        <v>397</v>
      </c>
      <c r="D3" s="1" t="s">
        <v>398</v>
      </c>
      <c r="E3" s="1" t="s">
        <v>8</v>
      </c>
      <c r="F3" s="1">
        <v>28</v>
      </c>
      <c r="G3" s="8">
        <v>34183</v>
      </c>
      <c r="H3" s="1">
        <v>2782978</v>
      </c>
      <c r="I3" s="1">
        <v>2782978</v>
      </c>
      <c r="J3" s="9">
        <v>12</v>
      </c>
      <c r="K3" s="1" t="s">
        <v>399</v>
      </c>
      <c r="L3" s="1" t="s">
        <v>400</v>
      </c>
      <c r="M3" s="1" t="s">
        <v>68</v>
      </c>
      <c r="N3" s="1" t="s">
        <v>69</v>
      </c>
      <c r="O3" s="1" t="s">
        <v>401</v>
      </c>
      <c r="P3" s="1" t="s">
        <v>402</v>
      </c>
      <c r="Q3" s="1" t="s">
        <v>403</v>
      </c>
      <c r="R3" s="1" t="s">
        <v>80</v>
      </c>
      <c r="S3" s="1" t="s">
        <v>404</v>
      </c>
      <c r="T3" s="1">
        <f>VLOOKUP(A3,'Predicted times'!$D:$E,2,0)</f>
        <v>36</v>
      </c>
    </row>
    <row r="4" spans="1:20" x14ac:dyDescent="0.35">
      <c r="A4" s="1">
        <v>282602</v>
      </c>
      <c r="B4" s="1" t="s">
        <v>491</v>
      </c>
      <c r="C4" s="1" t="s">
        <v>479</v>
      </c>
      <c r="D4" s="1" t="s">
        <v>480</v>
      </c>
      <c r="E4" s="1" t="s">
        <v>8</v>
      </c>
      <c r="F4" s="1">
        <v>29</v>
      </c>
      <c r="G4" s="8">
        <v>33871</v>
      </c>
      <c r="H4" s="1">
        <v>2817249</v>
      </c>
      <c r="I4" s="1"/>
      <c r="J4" s="9">
        <v>14</v>
      </c>
      <c r="K4" s="1" t="s">
        <v>481</v>
      </c>
      <c r="L4" s="1"/>
      <c r="M4" s="1" t="s">
        <v>168</v>
      </c>
      <c r="N4" s="1" t="s">
        <v>169</v>
      </c>
      <c r="O4" s="1" t="s">
        <v>482</v>
      </c>
      <c r="P4" s="1" t="s">
        <v>492</v>
      </c>
      <c r="Q4" s="1" t="s">
        <v>483</v>
      </c>
      <c r="R4" s="1" t="s">
        <v>80</v>
      </c>
      <c r="S4" s="1" t="s">
        <v>484</v>
      </c>
      <c r="T4" s="1">
        <f>VLOOKUP(A4,'Predicted times'!$D:$E,2,0)</f>
        <v>36</v>
      </c>
    </row>
    <row r="5" spans="1:20" x14ac:dyDescent="0.35">
      <c r="A5" s="1">
        <v>281678</v>
      </c>
      <c r="B5" s="1" t="s">
        <v>35</v>
      </c>
      <c r="C5" s="1" t="s">
        <v>310</v>
      </c>
      <c r="D5" s="1" t="s">
        <v>84</v>
      </c>
      <c r="E5" s="1" t="s">
        <v>8</v>
      </c>
      <c r="F5" s="1">
        <v>38</v>
      </c>
      <c r="G5" s="8">
        <v>30602</v>
      </c>
      <c r="H5" s="1"/>
      <c r="I5" s="1">
        <v>0</v>
      </c>
      <c r="J5" s="9">
        <v>14</v>
      </c>
      <c r="K5" s="1" t="s">
        <v>311</v>
      </c>
      <c r="L5" s="1"/>
      <c r="M5" s="1" t="s">
        <v>312</v>
      </c>
      <c r="N5" s="1" t="s">
        <v>69</v>
      </c>
      <c r="O5" s="1" t="s">
        <v>313</v>
      </c>
      <c r="P5" s="1" t="s">
        <v>314</v>
      </c>
      <c r="Q5" s="1" t="s">
        <v>315</v>
      </c>
      <c r="R5" s="1" t="s">
        <v>99</v>
      </c>
      <c r="S5" s="1" t="s">
        <v>316</v>
      </c>
      <c r="T5" s="1">
        <f>VLOOKUP(A5,'Predicted times'!$D:$E,2,0)</f>
        <v>37</v>
      </c>
    </row>
    <row r="6" spans="1:20" x14ac:dyDescent="0.35">
      <c r="A6" s="1">
        <v>280083</v>
      </c>
      <c r="B6" s="1" t="s">
        <v>116</v>
      </c>
      <c r="C6" s="1" t="s">
        <v>39</v>
      </c>
      <c r="D6" s="1" t="s">
        <v>45</v>
      </c>
      <c r="E6" s="1" t="s">
        <v>8</v>
      </c>
      <c r="F6" s="1">
        <v>27</v>
      </c>
      <c r="G6" s="8">
        <v>34612</v>
      </c>
      <c r="H6" s="1">
        <v>3994999</v>
      </c>
      <c r="I6" s="1">
        <v>1</v>
      </c>
      <c r="J6" s="9">
        <v>12</v>
      </c>
      <c r="K6" s="1" t="s">
        <v>117</v>
      </c>
      <c r="L6" s="1" t="s">
        <v>118</v>
      </c>
      <c r="M6" s="1" t="s">
        <v>68</v>
      </c>
      <c r="N6" s="1" t="s">
        <v>69</v>
      </c>
      <c r="O6" s="1" t="s">
        <v>119</v>
      </c>
      <c r="P6" s="1" t="s">
        <v>120</v>
      </c>
      <c r="Q6" s="1" t="s">
        <v>121</v>
      </c>
      <c r="R6" s="1"/>
      <c r="S6" s="1" t="s">
        <v>122</v>
      </c>
      <c r="T6" s="1">
        <f>VLOOKUP(A6,'Predicted times'!$D:$E,2,0)</f>
        <v>37</v>
      </c>
    </row>
    <row r="7" spans="1:20" x14ac:dyDescent="0.35">
      <c r="A7" s="1">
        <v>280278</v>
      </c>
      <c r="B7" s="1" t="s">
        <v>138</v>
      </c>
      <c r="C7" s="1" t="s">
        <v>139</v>
      </c>
      <c r="D7" s="1" t="s">
        <v>140</v>
      </c>
      <c r="E7" s="1" t="s">
        <v>8</v>
      </c>
      <c r="F7" s="1">
        <v>57</v>
      </c>
      <c r="G7" s="8">
        <v>23803</v>
      </c>
      <c r="H7" s="1">
        <v>2705072</v>
      </c>
      <c r="I7" s="1">
        <v>1</v>
      </c>
      <c r="J7" s="9">
        <v>14</v>
      </c>
      <c r="K7" s="1" t="s">
        <v>141</v>
      </c>
      <c r="L7" s="1" t="s">
        <v>142</v>
      </c>
      <c r="M7" s="1" t="s">
        <v>143</v>
      </c>
      <c r="N7" s="1" t="s">
        <v>144</v>
      </c>
      <c r="O7" s="1" t="s">
        <v>145</v>
      </c>
      <c r="P7" s="1" t="s">
        <v>146</v>
      </c>
      <c r="Q7" s="1" t="s">
        <v>147</v>
      </c>
      <c r="R7" s="1" t="s">
        <v>99</v>
      </c>
      <c r="S7" s="1" t="s">
        <v>148</v>
      </c>
      <c r="T7" s="1">
        <f>VLOOKUP(A7,'Predicted times'!$D:$E,2,0)</f>
        <v>37</v>
      </c>
    </row>
    <row r="8" spans="1:20" x14ac:dyDescent="0.35">
      <c r="A8" s="1">
        <v>281831</v>
      </c>
      <c r="B8" s="1" t="s">
        <v>19</v>
      </c>
      <c r="C8" s="1" t="s">
        <v>328</v>
      </c>
      <c r="D8" s="1" t="s">
        <v>46</v>
      </c>
      <c r="E8" s="1" t="s">
        <v>8</v>
      </c>
      <c r="F8" s="1">
        <v>44</v>
      </c>
      <c r="G8" s="8">
        <v>28328</v>
      </c>
      <c r="H8" s="1">
        <v>3317156</v>
      </c>
      <c r="I8" s="1">
        <v>3317156</v>
      </c>
      <c r="J8" s="9">
        <v>12</v>
      </c>
      <c r="K8" s="1" t="s">
        <v>329</v>
      </c>
      <c r="L8" s="1" t="s">
        <v>330</v>
      </c>
      <c r="M8" s="1" t="s">
        <v>68</v>
      </c>
      <c r="N8" s="1" t="s">
        <v>69</v>
      </c>
      <c r="O8" s="1" t="s">
        <v>331</v>
      </c>
      <c r="P8" s="1" t="s">
        <v>332</v>
      </c>
      <c r="Q8" s="1" t="s">
        <v>333</v>
      </c>
      <c r="R8" s="1" t="s">
        <v>8</v>
      </c>
      <c r="S8" s="1" t="s">
        <v>334</v>
      </c>
      <c r="T8" s="1">
        <f>VLOOKUP(A8,'Predicted times'!$D:$E,2,0)</f>
        <v>37</v>
      </c>
    </row>
    <row r="9" spans="1:20" x14ac:dyDescent="0.35">
      <c r="A9" s="1">
        <v>282788</v>
      </c>
      <c r="B9" s="1" t="s">
        <v>523</v>
      </c>
      <c r="C9" s="1" t="s">
        <v>524</v>
      </c>
      <c r="D9" s="1" t="s">
        <v>525</v>
      </c>
      <c r="E9" s="1" t="s">
        <v>8</v>
      </c>
      <c r="F9" s="1">
        <v>42</v>
      </c>
      <c r="G9" s="8">
        <v>29033</v>
      </c>
      <c r="H9" s="1">
        <v>3004270</v>
      </c>
      <c r="I9" s="1">
        <v>1</v>
      </c>
      <c r="J9" s="9">
        <v>12</v>
      </c>
      <c r="K9" s="1" t="s">
        <v>526</v>
      </c>
      <c r="L9" s="1" t="s">
        <v>527</v>
      </c>
      <c r="M9" s="1" t="s">
        <v>68</v>
      </c>
      <c r="N9" s="1" t="s">
        <v>69</v>
      </c>
      <c r="O9" s="1" t="s">
        <v>528</v>
      </c>
      <c r="P9" s="1" t="s">
        <v>529</v>
      </c>
      <c r="Q9" s="1" t="s">
        <v>530</v>
      </c>
      <c r="R9" s="1" t="s">
        <v>99</v>
      </c>
      <c r="S9" s="1" t="s">
        <v>531</v>
      </c>
      <c r="T9" s="1">
        <f>VLOOKUP(A9,'Predicted times'!$D:$E,2,0)</f>
        <v>37</v>
      </c>
    </row>
    <row r="10" spans="1:20" x14ac:dyDescent="0.35">
      <c r="A10" s="1">
        <v>282845</v>
      </c>
      <c r="B10" s="1" t="s">
        <v>575</v>
      </c>
      <c r="C10" s="1" t="s">
        <v>576</v>
      </c>
      <c r="D10" s="1" t="s">
        <v>295</v>
      </c>
      <c r="E10" s="1" t="s">
        <v>10</v>
      </c>
      <c r="F10" s="1">
        <v>36</v>
      </c>
      <c r="G10" s="8">
        <v>31282</v>
      </c>
      <c r="H10" s="1">
        <v>3280992</v>
      </c>
      <c r="I10" s="1">
        <v>1</v>
      </c>
      <c r="J10" s="9">
        <v>12</v>
      </c>
      <c r="K10" s="1" t="s">
        <v>577</v>
      </c>
      <c r="L10" s="1"/>
      <c r="M10" s="1" t="s">
        <v>68</v>
      </c>
      <c r="N10" s="1" t="s">
        <v>69</v>
      </c>
      <c r="O10" s="1" t="s">
        <v>578</v>
      </c>
      <c r="P10" s="1" t="s">
        <v>579</v>
      </c>
      <c r="Q10" s="1" t="s">
        <v>580</v>
      </c>
      <c r="R10" s="1" t="s">
        <v>99</v>
      </c>
      <c r="S10" s="1" t="s">
        <v>581</v>
      </c>
      <c r="T10" s="1">
        <f>VLOOKUP(A10,'Predicted times'!$D:$E,2,0)</f>
        <v>38</v>
      </c>
    </row>
    <row r="11" spans="1:20" x14ac:dyDescent="0.35">
      <c r="A11" s="1">
        <v>281182</v>
      </c>
      <c r="B11" s="1" t="s">
        <v>159</v>
      </c>
      <c r="C11" s="1" t="s">
        <v>373</v>
      </c>
      <c r="D11" s="1" t="s">
        <v>243</v>
      </c>
      <c r="E11" s="1" t="s">
        <v>10</v>
      </c>
      <c r="F11" s="1">
        <v>26</v>
      </c>
      <c r="G11" s="8">
        <v>35217</v>
      </c>
      <c r="H11" s="1">
        <v>2912949</v>
      </c>
      <c r="I11" s="1">
        <v>0</v>
      </c>
      <c r="J11" s="9">
        <v>14</v>
      </c>
      <c r="K11" s="1" t="s">
        <v>244</v>
      </c>
      <c r="L11" s="1" t="s">
        <v>245</v>
      </c>
      <c r="M11" s="1" t="s">
        <v>246</v>
      </c>
      <c r="N11" s="1" t="s">
        <v>247</v>
      </c>
      <c r="O11" s="1" t="s">
        <v>248</v>
      </c>
      <c r="P11" s="1" t="s">
        <v>249</v>
      </c>
      <c r="Q11" s="1" t="s">
        <v>250</v>
      </c>
      <c r="R11" s="1"/>
      <c r="S11" s="1" t="s">
        <v>251</v>
      </c>
      <c r="T11" s="1">
        <f>VLOOKUP(A11,'Predicted times'!$D:$E,2,0)</f>
        <v>39</v>
      </c>
    </row>
    <row r="12" spans="1:20" x14ac:dyDescent="0.35">
      <c r="A12" s="1">
        <v>280590</v>
      </c>
      <c r="B12" s="1" t="s">
        <v>29</v>
      </c>
      <c r="C12" s="1" t="s">
        <v>174</v>
      </c>
      <c r="D12" s="1" t="s">
        <v>9</v>
      </c>
      <c r="E12" s="1" t="s">
        <v>8</v>
      </c>
      <c r="F12" s="1">
        <v>28</v>
      </c>
      <c r="G12" s="8">
        <v>34390</v>
      </c>
      <c r="H12" s="1">
        <v>3407921</v>
      </c>
      <c r="I12" s="1">
        <v>1</v>
      </c>
      <c r="J12" s="9">
        <v>12</v>
      </c>
      <c r="K12" s="1" t="s">
        <v>175</v>
      </c>
      <c r="L12" s="1"/>
      <c r="M12" s="1" t="s">
        <v>68</v>
      </c>
      <c r="N12" s="1" t="s">
        <v>69</v>
      </c>
      <c r="O12" s="1" t="s">
        <v>176</v>
      </c>
      <c r="P12" s="1" t="s">
        <v>177</v>
      </c>
      <c r="Q12" s="1" t="s">
        <v>178</v>
      </c>
      <c r="R12" s="1"/>
      <c r="S12" s="1" t="s">
        <v>179</v>
      </c>
      <c r="T12" s="1">
        <f>VLOOKUP(A12,'Predicted times'!$D:$E,2,0)</f>
        <v>40</v>
      </c>
    </row>
    <row r="13" spans="1:20" x14ac:dyDescent="0.35">
      <c r="A13" s="1">
        <v>279840</v>
      </c>
      <c r="B13" s="1" t="s">
        <v>101</v>
      </c>
      <c r="C13" s="1" t="s">
        <v>102</v>
      </c>
      <c r="D13" s="1" t="s">
        <v>9</v>
      </c>
      <c r="E13" s="1" t="s">
        <v>8</v>
      </c>
      <c r="F13" s="1">
        <v>32</v>
      </c>
      <c r="G13" s="8">
        <v>32858</v>
      </c>
      <c r="H13" s="1">
        <v>3240663</v>
      </c>
      <c r="I13" s="1">
        <v>1</v>
      </c>
      <c r="J13" s="9">
        <v>12</v>
      </c>
      <c r="K13" s="1" t="s">
        <v>103</v>
      </c>
      <c r="L13" s="1" t="s">
        <v>104</v>
      </c>
      <c r="M13" s="1" t="s">
        <v>86</v>
      </c>
      <c r="N13" s="1" t="s">
        <v>69</v>
      </c>
      <c r="O13" s="1" t="s">
        <v>105</v>
      </c>
      <c r="P13" s="1" t="s">
        <v>106</v>
      </c>
      <c r="Q13" s="1" t="s">
        <v>107</v>
      </c>
      <c r="R13" s="1" t="s">
        <v>99</v>
      </c>
      <c r="S13" s="1" t="s">
        <v>108</v>
      </c>
      <c r="T13" s="1">
        <f>VLOOKUP(A13,'Predicted times'!$D:$E,2,0)</f>
        <v>40</v>
      </c>
    </row>
    <row r="14" spans="1:20" x14ac:dyDescent="0.35">
      <c r="A14" s="1">
        <v>282841</v>
      </c>
      <c r="B14" s="1" t="s">
        <v>603</v>
      </c>
      <c r="C14" s="1" t="s">
        <v>604</v>
      </c>
      <c r="D14" s="1" t="s">
        <v>84</v>
      </c>
      <c r="E14" s="1" t="s">
        <v>8</v>
      </c>
      <c r="F14" s="1">
        <v>30</v>
      </c>
      <c r="G14" s="8">
        <v>33598</v>
      </c>
      <c r="H14" s="1"/>
      <c r="I14" s="1"/>
      <c r="J14" s="9">
        <v>14</v>
      </c>
      <c r="K14" s="1">
        <v>2</v>
      </c>
      <c r="L14" s="1" t="s">
        <v>203</v>
      </c>
      <c r="M14" s="1" t="s">
        <v>68</v>
      </c>
      <c r="N14" s="1" t="s">
        <v>69</v>
      </c>
      <c r="O14" s="1" t="s">
        <v>605</v>
      </c>
      <c r="P14" s="1" t="s">
        <v>608</v>
      </c>
      <c r="Q14" s="1" t="s">
        <v>606</v>
      </c>
      <c r="R14" s="1" t="s">
        <v>99</v>
      </c>
      <c r="S14" s="1" t="s">
        <v>607</v>
      </c>
      <c r="T14" s="1">
        <f>VLOOKUP(A14,'Predicted times'!$D:$E,2,0)</f>
        <v>40</v>
      </c>
    </row>
    <row r="15" spans="1:20" x14ac:dyDescent="0.35">
      <c r="A15" s="1">
        <v>282299</v>
      </c>
      <c r="B15" s="1" t="s">
        <v>437</v>
      </c>
      <c r="C15" s="1" t="s">
        <v>438</v>
      </c>
      <c r="D15" s="1" t="s">
        <v>84</v>
      </c>
      <c r="E15" s="1" t="s">
        <v>8</v>
      </c>
      <c r="F15" s="1">
        <v>33</v>
      </c>
      <c r="G15" s="8">
        <v>32516</v>
      </c>
      <c r="H15" s="1"/>
      <c r="I15" s="1">
        <v>0</v>
      </c>
      <c r="J15" s="9">
        <v>14</v>
      </c>
      <c r="K15" s="1" t="s">
        <v>439</v>
      </c>
      <c r="L15" s="1" t="s">
        <v>440</v>
      </c>
      <c r="M15" s="1" t="s">
        <v>68</v>
      </c>
      <c r="N15" s="1" t="s">
        <v>69</v>
      </c>
      <c r="O15" s="1" t="s">
        <v>441</v>
      </c>
      <c r="P15" s="1" t="s">
        <v>442</v>
      </c>
      <c r="Q15" s="1" t="s">
        <v>443</v>
      </c>
      <c r="R15" s="1" t="s">
        <v>99</v>
      </c>
      <c r="S15" s="1" t="s">
        <v>444</v>
      </c>
      <c r="T15" s="1">
        <f>VLOOKUP(A15,'Predicted times'!$D:$E,2,0)</f>
        <v>41</v>
      </c>
    </row>
    <row r="16" spans="1:20" x14ac:dyDescent="0.35">
      <c r="A16" s="1">
        <v>281623</v>
      </c>
      <c r="B16" s="1" t="s">
        <v>287</v>
      </c>
      <c r="C16" s="1" t="s">
        <v>288</v>
      </c>
      <c r="D16" s="1" t="s">
        <v>84</v>
      </c>
      <c r="E16" s="1" t="s">
        <v>8</v>
      </c>
      <c r="F16" s="1">
        <v>29</v>
      </c>
      <c r="G16" s="8">
        <v>34078</v>
      </c>
      <c r="H16" s="1"/>
      <c r="I16" s="1">
        <v>0</v>
      </c>
      <c r="J16" s="9">
        <v>14</v>
      </c>
      <c r="K16" s="1" t="s">
        <v>289</v>
      </c>
      <c r="L16" s="1"/>
      <c r="M16" s="1" t="s">
        <v>290</v>
      </c>
      <c r="N16" s="1" t="s">
        <v>169</v>
      </c>
      <c r="O16" s="1" t="s">
        <v>291</v>
      </c>
      <c r="P16" s="1" t="s">
        <v>292</v>
      </c>
      <c r="Q16" s="1" t="s">
        <v>293</v>
      </c>
      <c r="R16" s="1" t="s">
        <v>80</v>
      </c>
      <c r="S16" s="1" t="s">
        <v>294</v>
      </c>
      <c r="T16" s="1">
        <f>VLOOKUP(A16,'Predicted times'!$D:$E,2,0)</f>
        <v>42</v>
      </c>
    </row>
    <row r="17" spans="1:20" x14ac:dyDescent="0.35">
      <c r="A17" s="1">
        <v>282826</v>
      </c>
      <c r="B17" s="1" t="s">
        <v>567</v>
      </c>
      <c r="C17" s="1" t="s">
        <v>568</v>
      </c>
      <c r="D17" s="1" t="s">
        <v>84</v>
      </c>
      <c r="E17" s="1" t="s">
        <v>10</v>
      </c>
      <c r="F17" s="1">
        <v>30</v>
      </c>
      <c r="G17" s="8">
        <v>33590</v>
      </c>
      <c r="H17" s="1"/>
      <c r="I17" s="1"/>
      <c r="J17" s="9">
        <v>14</v>
      </c>
      <c r="K17" s="1" t="s">
        <v>569</v>
      </c>
      <c r="L17" s="1" t="s">
        <v>570</v>
      </c>
      <c r="M17" s="1" t="s">
        <v>68</v>
      </c>
      <c r="N17" s="1" t="s">
        <v>69</v>
      </c>
      <c r="O17" s="1" t="s">
        <v>571</v>
      </c>
      <c r="P17" s="1" t="s">
        <v>574</v>
      </c>
      <c r="Q17" s="1" t="s">
        <v>572</v>
      </c>
      <c r="R17" s="1" t="s">
        <v>8</v>
      </c>
      <c r="S17" s="1" t="s">
        <v>573</v>
      </c>
      <c r="T17" s="1">
        <f>VLOOKUP(A17,'Predicted times'!$D:$E,2,0)</f>
        <v>42</v>
      </c>
    </row>
    <row r="18" spans="1:20" x14ac:dyDescent="0.35">
      <c r="A18" s="1">
        <v>7778</v>
      </c>
      <c r="B18" s="1" t="s">
        <v>364</v>
      </c>
      <c r="C18" s="1" t="s">
        <v>18</v>
      </c>
      <c r="D18" s="1" t="s">
        <v>84</v>
      </c>
      <c r="E18" s="1" t="s">
        <v>8</v>
      </c>
      <c r="F18" s="1">
        <v>42</v>
      </c>
      <c r="G18" s="8">
        <v>29119</v>
      </c>
      <c r="H18" s="1">
        <v>1</v>
      </c>
      <c r="I18" s="1">
        <v>0</v>
      </c>
      <c r="J18" s="9">
        <v>14</v>
      </c>
      <c r="K18" s="1" t="s">
        <v>365</v>
      </c>
      <c r="L18" s="1" t="s">
        <v>366</v>
      </c>
      <c r="M18" s="1" t="s">
        <v>68</v>
      </c>
      <c r="N18" s="1" t="s">
        <v>69</v>
      </c>
      <c r="O18" s="1" t="s">
        <v>367</v>
      </c>
      <c r="P18" s="1" t="s">
        <v>610</v>
      </c>
      <c r="Q18" s="1" t="s">
        <v>368</v>
      </c>
      <c r="R18" s="1"/>
      <c r="S18" s="1" t="s">
        <v>369</v>
      </c>
      <c r="T18" s="1">
        <f>VLOOKUP(A18,'Predicted times'!$D:$E,2,0)</f>
        <v>43</v>
      </c>
    </row>
    <row r="19" spans="1:20" x14ac:dyDescent="0.35">
      <c r="A19" s="1">
        <v>282818</v>
      </c>
      <c r="B19" s="1" t="s">
        <v>421</v>
      </c>
      <c r="C19" s="1" t="s">
        <v>553</v>
      </c>
      <c r="D19" s="1" t="s">
        <v>45</v>
      </c>
      <c r="E19" s="1" t="s">
        <v>10</v>
      </c>
      <c r="F19" s="1">
        <v>28</v>
      </c>
      <c r="G19" s="8">
        <v>34321</v>
      </c>
      <c r="H19" s="1">
        <v>3983923</v>
      </c>
      <c r="I19" s="1">
        <v>1</v>
      </c>
      <c r="J19" s="9">
        <v>12</v>
      </c>
      <c r="K19" s="1" t="s">
        <v>554</v>
      </c>
      <c r="L19" s="1" t="s">
        <v>555</v>
      </c>
      <c r="M19" s="1" t="s">
        <v>68</v>
      </c>
      <c r="N19" s="1" t="s">
        <v>69</v>
      </c>
      <c r="O19" s="1" t="s">
        <v>556</v>
      </c>
      <c r="P19" s="1" t="s">
        <v>557</v>
      </c>
      <c r="Q19" s="1" t="s">
        <v>558</v>
      </c>
      <c r="R19" s="1"/>
      <c r="S19" s="1" t="s">
        <v>559</v>
      </c>
      <c r="T19" s="1">
        <f>VLOOKUP(A19,'Predicted times'!$D:$E,2,0)</f>
        <v>43</v>
      </c>
    </row>
    <row r="20" spans="1:20" x14ac:dyDescent="0.35">
      <c r="A20" s="1">
        <v>282847</v>
      </c>
      <c r="B20" s="1" t="s">
        <v>582</v>
      </c>
      <c r="C20" s="1" t="s">
        <v>583</v>
      </c>
      <c r="D20" s="1" t="s">
        <v>84</v>
      </c>
      <c r="E20" s="1" t="s">
        <v>8</v>
      </c>
      <c r="F20" s="1">
        <v>28</v>
      </c>
      <c r="G20" s="8">
        <v>34285</v>
      </c>
      <c r="H20" s="1"/>
      <c r="I20" s="1">
        <v>0</v>
      </c>
      <c r="J20" s="9">
        <v>14</v>
      </c>
      <c r="K20" s="1" t="s">
        <v>554</v>
      </c>
      <c r="L20" s="1" t="s">
        <v>584</v>
      </c>
      <c r="M20" s="1" t="s">
        <v>68</v>
      </c>
      <c r="N20" s="1" t="s">
        <v>87</v>
      </c>
      <c r="O20" s="1" t="s">
        <v>556</v>
      </c>
      <c r="P20" s="1" t="s">
        <v>585</v>
      </c>
      <c r="Q20" s="1" t="s">
        <v>586</v>
      </c>
      <c r="R20" s="1"/>
      <c r="S20" s="1" t="s">
        <v>587</v>
      </c>
      <c r="T20" s="1">
        <f>VLOOKUP(A20,'Predicted times'!$D:$E,2,0)</f>
        <v>43</v>
      </c>
    </row>
    <row r="21" spans="1:20" x14ac:dyDescent="0.35">
      <c r="A21" s="1">
        <v>281087</v>
      </c>
      <c r="B21" s="1" t="s">
        <v>381</v>
      </c>
      <c r="C21" s="1" t="s">
        <v>382</v>
      </c>
      <c r="D21" s="1" t="s">
        <v>383</v>
      </c>
      <c r="E21" s="1" t="s">
        <v>10</v>
      </c>
      <c r="F21" s="1">
        <v>58</v>
      </c>
      <c r="G21" s="8">
        <v>23335</v>
      </c>
      <c r="H21" s="1">
        <v>2685228</v>
      </c>
      <c r="I21" s="1">
        <v>1</v>
      </c>
      <c r="J21" s="9">
        <v>12</v>
      </c>
      <c r="K21" s="1" t="s">
        <v>384</v>
      </c>
      <c r="L21" s="1" t="s">
        <v>385</v>
      </c>
      <c r="M21" s="1" t="s">
        <v>386</v>
      </c>
      <c r="N21" s="1" t="s">
        <v>87</v>
      </c>
      <c r="O21" s="1" t="s">
        <v>387</v>
      </c>
      <c r="P21" s="1" t="s">
        <v>388</v>
      </c>
      <c r="Q21" s="1" t="s">
        <v>389</v>
      </c>
      <c r="R21" s="1" t="s">
        <v>8</v>
      </c>
      <c r="S21" s="1" t="s">
        <v>390</v>
      </c>
      <c r="T21" s="1">
        <f>VLOOKUP(A21,'Predicted times'!$D:$E,2,0)</f>
        <v>44</v>
      </c>
    </row>
    <row r="22" spans="1:20" x14ac:dyDescent="0.35">
      <c r="A22" s="1">
        <v>282291</v>
      </c>
      <c r="B22" s="1" t="s">
        <v>429</v>
      </c>
      <c r="C22" s="1" t="s">
        <v>430</v>
      </c>
      <c r="D22" s="1" t="s">
        <v>84</v>
      </c>
      <c r="E22" s="1" t="s">
        <v>10</v>
      </c>
      <c r="F22" s="1">
        <v>24</v>
      </c>
      <c r="G22" s="8">
        <v>35738</v>
      </c>
      <c r="H22" s="1"/>
      <c r="I22" s="1">
        <v>0</v>
      </c>
      <c r="J22" s="9">
        <v>14</v>
      </c>
      <c r="K22" s="1" t="s">
        <v>431</v>
      </c>
      <c r="L22" s="1"/>
      <c r="M22" s="1" t="s">
        <v>432</v>
      </c>
      <c r="N22" s="1" t="s">
        <v>87</v>
      </c>
      <c r="O22" s="1" t="s">
        <v>433</v>
      </c>
      <c r="P22" s="1" t="s">
        <v>434</v>
      </c>
      <c r="Q22" s="1" t="s">
        <v>435</v>
      </c>
      <c r="R22" s="1" t="s">
        <v>8</v>
      </c>
      <c r="S22" s="1" t="s">
        <v>436</v>
      </c>
      <c r="T22" s="1">
        <f>VLOOKUP(A22,'Predicted times'!$D:$E,2,0)</f>
        <v>45</v>
      </c>
    </row>
    <row r="23" spans="1:20" x14ac:dyDescent="0.35">
      <c r="A23" s="1">
        <v>282347</v>
      </c>
      <c r="B23" s="1" t="s">
        <v>451</v>
      </c>
      <c r="C23" s="1" t="s">
        <v>452</v>
      </c>
      <c r="D23" s="1" t="s">
        <v>9</v>
      </c>
      <c r="E23" s="1" t="s">
        <v>8</v>
      </c>
      <c r="F23" s="1">
        <v>21</v>
      </c>
      <c r="G23" s="8">
        <v>36793</v>
      </c>
      <c r="H23" s="1"/>
      <c r="I23" s="1">
        <v>-1</v>
      </c>
      <c r="J23" s="9">
        <v>14</v>
      </c>
      <c r="K23" s="1" t="s">
        <v>453</v>
      </c>
      <c r="L23" s="1"/>
      <c r="M23" s="1" t="s">
        <v>203</v>
      </c>
      <c r="N23" s="1" t="s">
        <v>69</v>
      </c>
      <c r="O23" s="1" t="s">
        <v>454</v>
      </c>
      <c r="P23" s="1" t="s">
        <v>455</v>
      </c>
      <c r="Q23" s="1" t="s">
        <v>456</v>
      </c>
      <c r="R23" s="1" t="s">
        <v>99</v>
      </c>
      <c r="S23" s="1" t="s">
        <v>457</v>
      </c>
      <c r="T23" s="1">
        <f>VLOOKUP(A23,'Predicted times'!$D:$E,2,0)</f>
        <v>45</v>
      </c>
    </row>
    <row r="24" spans="1:20" x14ac:dyDescent="0.35">
      <c r="A24" s="1">
        <v>281841</v>
      </c>
      <c r="B24" s="1" t="s">
        <v>335</v>
      </c>
      <c r="C24" s="1" t="s">
        <v>336</v>
      </c>
      <c r="D24" s="1" t="s">
        <v>84</v>
      </c>
      <c r="E24" s="1" t="s">
        <v>8</v>
      </c>
      <c r="F24" s="1">
        <v>50</v>
      </c>
      <c r="G24" s="8">
        <v>26335</v>
      </c>
      <c r="H24" s="1"/>
      <c r="I24" s="1">
        <v>0</v>
      </c>
      <c r="J24" s="9">
        <v>14</v>
      </c>
      <c r="K24" s="1" t="s">
        <v>337</v>
      </c>
      <c r="L24" s="1"/>
      <c r="M24" s="1" t="s">
        <v>338</v>
      </c>
      <c r="N24" s="1" t="s">
        <v>87</v>
      </c>
      <c r="O24" s="1" t="s">
        <v>339</v>
      </c>
      <c r="P24" s="1" t="s">
        <v>340</v>
      </c>
      <c r="Q24" s="1" t="s">
        <v>341</v>
      </c>
      <c r="R24" s="1" t="s">
        <v>80</v>
      </c>
      <c r="S24" s="1" t="s">
        <v>342</v>
      </c>
      <c r="T24" s="1">
        <f>VLOOKUP(A24,'Predicted times'!$D:$E,2,0)</f>
        <v>45</v>
      </c>
    </row>
    <row r="25" spans="1:20" x14ac:dyDescent="0.35">
      <c r="A25" s="1">
        <v>282808</v>
      </c>
      <c r="B25" s="1" t="s">
        <v>15</v>
      </c>
      <c r="C25" s="1" t="s">
        <v>538</v>
      </c>
      <c r="D25" s="1" t="s">
        <v>84</v>
      </c>
      <c r="E25" s="1" t="s">
        <v>8</v>
      </c>
      <c r="F25" s="1">
        <v>25</v>
      </c>
      <c r="G25" s="8">
        <v>35530</v>
      </c>
      <c r="H25" s="1"/>
      <c r="I25" s="1">
        <v>0</v>
      </c>
      <c r="J25" s="9">
        <v>14</v>
      </c>
      <c r="K25" s="1" t="s">
        <v>539</v>
      </c>
      <c r="L25" s="1" t="s">
        <v>540</v>
      </c>
      <c r="M25" s="1" t="s">
        <v>68</v>
      </c>
      <c r="N25" s="1" t="s">
        <v>87</v>
      </c>
      <c r="O25" s="1" t="s">
        <v>541</v>
      </c>
      <c r="P25" s="1" t="s">
        <v>542</v>
      </c>
      <c r="Q25" s="1" t="s">
        <v>543</v>
      </c>
      <c r="R25" s="1" t="s">
        <v>80</v>
      </c>
      <c r="S25" s="1" t="s">
        <v>544</v>
      </c>
      <c r="T25" s="1">
        <f>VLOOKUP(A25,'Predicted times'!$D:$E,2,0)</f>
        <v>45</v>
      </c>
    </row>
    <row r="26" spans="1:20" x14ac:dyDescent="0.35">
      <c r="A26" s="1">
        <v>282040</v>
      </c>
      <c r="B26" s="1" t="s">
        <v>41</v>
      </c>
      <c r="C26" s="1" t="s">
        <v>374</v>
      </c>
      <c r="D26" s="1" t="s">
        <v>84</v>
      </c>
      <c r="E26" s="1" t="s">
        <v>10</v>
      </c>
      <c r="F26" s="1">
        <v>31</v>
      </c>
      <c r="G26" s="8">
        <v>33333</v>
      </c>
      <c r="H26" s="1"/>
      <c r="I26" s="1">
        <v>0</v>
      </c>
      <c r="J26" s="9">
        <v>14</v>
      </c>
      <c r="K26" s="1" t="s">
        <v>375</v>
      </c>
      <c r="L26" s="1"/>
      <c r="M26" s="1" t="s">
        <v>203</v>
      </c>
      <c r="N26" s="1" t="s">
        <v>69</v>
      </c>
      <c r="O26" s="1" t="s">
        <v>376</v>
      </c>
      <c r="P26" s="1" t="s">
        <v>412</v>
      </c>
      <c r="Q26" s="1" t="s">
        <v>377</v>
      </c>
      <c r="R26" s="1" t="s">
        <v>99</v>
      </c>
      <c r="S26" s="1" t="s">
        <v>378</v>
      </c>
      <c r="T26" s="1">
        <f>VLOOKUP(A26,'Predicted times'!$D:$E,2,0)</f>
        <v>46</v>
      </c>
    </row>
    <row r="27" spans="1:20" x14ac:dyDescent="0.35">
      <c r="A27" s="1">
        <v>282338</v>
      </c>
      <c r="B27" s="1" t="s">
        <v>40</v>
      </c>
      <c r="C27" s="1" t="s">
        <v>445</v>
      </c>
      <c r="D27" s="1" t="s">
        <v>45</v>
      </c>
      <c r="E27" s="1" t="s">
        <v>8</v>
      </c>
      <c r="F27" s="1">
        <v>44</v>
      </c>
      <c r="G27" s="8">
        <v>28500</v>
      </c>
      <c r="H27" s="1">
        <v>3871504</v>
      </c>
      <c r="I27" s="1">
        <v>1</v>
      </c>
      <c r="J27" s="9">
        <v>12</v>
      </c>
      <c r="K27" s="1" t="s">
        <v>446</v>
      </c>
      <c r="L27" s="1"/>
      <c r="M27" s="1" t="s">
        <v>68</v>
      </c>
      <c r="N27" s="1" t="s">
        <v>69</v>
      </c>
      <c r="O27" s="1" t="s">
        <v>447</v>
      </c>
      <c r="P27" s="1" t="s">
        <v>448</v>
      </c>
      <c r="Q27" s="1" t="s">
        <v>449</v>
      </c>
      <c r="R27" s="1" t="s">
        <v>8</v>
      </c>
      <c r="S27" s="1" t="s">
        <v>450</v>
      </c>
      <c r="T27" s="1">
        <f>VLOOKUP(A27,'Predicted times'!$D:$E,2,0)</f>
        <v>46</v>
      </c>
    </row>
    <row r="28" spans="1:20" x14ac:dyDescent="0.35">
      <c r="A28" s="1">
        <v>281684</v>
      </c>
      <c r="B28" s="1" t="s">
        <v>16</v>
      </c>
      <c r="C28" s="1" t="s">
        <v>14</v>
      </c>
      <c r="D28" s="1" t="s">
        <v>84</v>
      </c>
      <c r="E28" s="1" t="s">
        <v>10</v>
      </c>
      <c r="F28" s="1">
        <v>39</v>
      </c>
      <c r="G28" s="8">
        <v>30229</v>
      </c>
      <c r="H28" s="1"/>
      <c r="I28" s="1">
        <v>0</v>
      </c>
      <c r="J28" s="9">
        <v>14</v>
      </c>
      <c r="K28" s="1" t="s">
        <v>311</v>
      </c>
      <c r="L28" s="1"/>
      <c r="M28" s="1" t="s">
        <v>312</v>
      </c>
      <c r="N28" s="1" t="s">
        <v>69</v>
      </c>
      <c r="O28" s="1" t="s">
        <v>313</v>
      </c>
      <c r="P28" s="1" t="s">
        <v>317</v>
      </c>
      <c r="Q28" s="1" t="s">
        <v>318</v>
      </c>
      <c r="R28" s="1" t="s">
        <v>8</v>
      </c>
      <c r="S28" s="1" t="s">
        <v>319</v>
      </c>
      <c r="T28" s="1">
        <f>VLOOKUP(A28,'Predicted times'!$D:$E,2,0)</f>
        <v>47</v>
      </c>
    </row>
    <row r="29" spans="1:20" x14ac:dyDescent="0.35">
      <c r="A29" s="1">
        <v>278590</v>
      </c>
      <c r="B29" s="1" t="s">
        <v>130</v>
      </c>
      <c r="C29" s="1" t="s">
        <v>131</v>
      </c>
      <c r="D29" s="1" t="s">
        <v>45</v>
      </c>
      <c r="E29" s="1" t="s">
        <v>8</v>
      </c>
      <c r="F29" s="1">
        <v>46</v>
      </c>
      <c r="G29" s="8">
        <v>27855</v>
      </c>
      <c r="H29" s="1">
        <v>3796070</v>
      </c>
      <c r="I29" s="1">
        <v>1</v>
      </c>
      <c r="J29" s="9">
        <v>12</v>
      </c>
      <c r="K29" s="1" t="s">
        <v>132</v>
      </c>
      <c r="L29" s="1" t="s">
        <v>133</v>
      </c>
      <c r="M29" s="1" t="s">
        <v>68</v>
      </c>
      <c r="N29" s="1" t="s">
        <v>69</v>
      </c>
      <c r="O29" s="1" t="s">
        <v>134</v>
      </c>
      <c r="P29" s="1" t="s">
        <v>135</v>
      </c>
      <c r="Q29" s="1" t="s">
        <v>136</v>
      </c>
      <c r="R29" s="1" t="s">
        <v>80</v>
      </c>
      <c r="S29" s="1" t="s">
        <v>137</v>
      </c>
      <c r="T29" s="1">
        <f>VLOOKUP(A29,'Predicted times'!$D:$E,2,0)</f>
        <v>48</v>
      </c>
    </row>
    <row r="30" spans="1:20" x14ac:dyDescent="0.35">
      <c r="A30" s="1">
        <v>280084</v>
      </c>
      <c r="B30" s="1" t="s">
        <v>123</v>
      </c>
      <c r="C30" s="1" t="s">
        <v>124</v>
      </c>
      <c r="D30" s="1" t="s">
        <v>84</v>
      </c>
      <c r="E30" s="1" t="s">
        <v>10</v>
      </c>
      <c r="F30" s="1">
        <v>27</v>
      </c>
      <c r="G30" s="8">
        <v>34740</v>
      </c>
      <c r="H30" s="1"/>
      <c r="I30" s="1">
        <v>0</v>
      </c>
      <c r="J30" s="9">
        <v>14</v>
      </c>
      <c r="K30" s="1" t="s">
        <v>125</v>
      </c>
      <c r="L30" s="1"/>
      <c r="M30" s="1" t="s">
        <v>86</v>
      </c>
      <c r="N30" s="1" t="s">
        <v>69</v>
      </c>
      <c r="O30" s="1" t="s">
        <v>126</v>
      </c>
      <c r="P30" s="1" t="s">
        <v>127</v>
      </c>
      <c r="Q30" s="1" t="s">
        <v>128</v>
      </c>
      <c r="R30" s="1" t="s">
        <v>99</v>
      </c>
      <c r="S30" s="1" t="s">
        <v>129</v>
      </c>
      <c r="T30" s="1">
        <f>VLOOKUP(A30,'Predicted times'!$D:$E,2,0)</f>
        <v>48</v>
      </c>
    </row>
    <row r="31" spans="1:20" x14ac:dyDescent="0.35">
      <c r="A31" s="1">
        <v>280532</v>
      </c>
      <c r="B31" s="1" t="s">
        <v>37</v>
      </c>
      <c r="C31" s="1" t="s">
        <v>38</v>
      </c>
      <c r="D31" s="1" t="s">
        <v>84</v>
      </c>
      <c r="E31" s="1" t="s">
        <v>8</v>
      </c>
      <c r="F31" s="1">
        <v>38</v>
      </c>
      <c r="G31" s="8">
        <v>30670</v>
      </c>
      <c r="H31" s="1"/>
      <c r="I31" s="1">
        <v>0</v>
      </c>
      <c r="J31" s="9">
        <v>14</v>
      </c>
      <c r="K31" s="1" t="s">
        <v>167</v>
      </c>
      <c r="L31" s="1"/>
      <c r="M31" s="1" t="s">
        <v>168</v>
      </c>
      <c r="N31" s="1" t="s">
        <v>169</v>
      </c>
      <c r="O31" s="1" t="s">
        <v>170</v>
      </c>
      <c r="P31" s="1" t="s">
        <v>171</v>
      </c>
      <c r="Q31" s="1" t="s">
        <v>172</v>
      </c>
      <c r="R31" s="1"/>
      <c r="S31" s="1" t="s">
        <v>173</v>
      </c>
      <c r="T31" s="1">
        <f>VLOOKUP(A31,'Predicted times'!$D:$E,2,0)</f>
        <v>49</v>
      </c>
    </row>
    <row r="32" spans="1:20" x14ac:dyDescent="0.35">
      <c r="A32" s="1">
        <v>280654</v>
      </c>
      <c r="B32" s="1" t="s">
        <v>33</v>
      </c>
      <c r="C32" s="1" t="s">
        <v>13</v>
      </c>
      <c r="D32" s="1" t="s">
        <v>84</v>
      </c>
      <c r="E32" s="1" t="s">
        <v>8</v>
      </c>
      <c r="F32" s="1">
        <v>55</v>
      </c>
      <c r="G32" s="8">
        <v>24515</v>
      </c>
      <c r="H32" s="1"/>
      <c r="I32" s="1">
        <v>0</v>
      </c>
      <c r="J32" s="9">
        <v>14</v>
      </c>
      <c r="K32" s="1" t="s">
        <v>180</v>
      </c>
      <c r="L32" s="1" t="s">
        <v>181</v>
      </c>
      <c r="M32" s="1" t="s">
        <v>68</v>
      </c>
      <c r="N32" s="1" t="s">
        <v>69</v>
      </c>
      <c r="O32" s="1" t="s">
        <v>182</v>
      </c>
      <c r="P32" s="1" t="s">
        <v>183</v>
      </c>
      <c r="Q32" s="1" t="s">
        <v>184</v>
      </c>
      <c r="R32" s="1" t="s">
        <v>157</v>
      </c>
      <c r="S32" s="1" t="s">
        <v>185</v>
      </c>
      <c r="T32" s="1">
        <f>VLOOKUP(A32,'Predicted times'!$D:$E,2,0)</f>
        <v>49</v>
      </c>
    </row>
    <row r="33" spans="1:20" x14ac:dyDescent="0.35">
      <c r="A33" s="1">
        <v>281456</v>
      </c>
      <c r="B33" s="1" t="s">
        <v>31</v>
      </c>
      <c r="C33" s="1" t="s">
        <v>32</v>
      </c>
      <c r="D33" s="1" t="s">
        <v>84</v>
      </c>
      <c r="E33" s="1" t="s">
        <v>8</v>
      </c>
      <c r="F33" s="1">
        <v>44</v>
      </c>
      <c r="G33" s="8">
        <v>28310</v>
      </c>
      <c r="H33" s="1"/>
      <c r="I33" s="1">
        <v>0</v>
      </c>
      <c r="J33" s="9">
        <v>14</v>
      </c>
      <c r="K33" s="1" t="s">
        <v>267</v>
      </c>
      <c r="L33" s="1" t="s">
        <v>268</v>
      </c>
      <c r="M33" s="1" t="s">
        <v>269</v>
      </c>
      <c r="N33" s="1" t="s">
        <v>169</v>
      </c>
      <c r="O33" s="1" t="s">
        <v>270</v>
      </c>
      <c r="P33" s="1" t="s">
        <v>271</v>
      </c>
      <c r="Q33" s="1" t="s">
        <v>272</v>
      </c>
      <c r="R33" s="1" t="s">
        <v>99</v>
      </c>
      <c r="S33" s="1" t="s">
        <v>273</v>
      </c>
      <c r="T33" s="1">
        <f>VLOOKUP(A33,'Predicted times'!$D:$E,2,0)</f>
        <v>50</v>
      </c>
    </row>
    <row r="34" spans="1:20" x14ac:dyDescent="0.35">
      <c r="A34" s="1">
        <v>282091</v>
      </c>
      <c r="B34" s="1" t="s">
        <v>22</v>
      </c>
      <c r="C34" s="1" t="s">
        <v>379</v>
      </c>
      <c r="D34" s="1" t="s">
        <v>84</v>
      </c>
      <c r="E34" s="1" t="s">
        <v>8</v>
      </c>
      <c r="F34" s="1">
        <v>53</v>
      </c>
      <c r="G34" s="8">
        <v>25224</v>
      </c>
      <c r="H34" s="1"/>
      <c r="I34" s="1">
        <v>0</v>
      </c>
      <c r="J34" s="9">
        <v>14</v>
      </c>
      <c r="K34" s="1" t="s">
        <v>391</v>
      </c>
      <c r="L34" s="1"/>
      <c r="M34" s="1" t="s">
        <v>392</v>
      </c>
      <c r="N34" s="1" t="s">
        <v>69</v>
      </c>
      <c r="O34" s="1" t="s">
        <v>393</v>
      </c>
      <c r="P34" s="1" t="s">
        <v>394</v>
      </c>
      <c r="Q34" s="1" t="s">
        <v>380</v>
      </c>
      <c r="R34" s="1" t="s">
        <v>80</v>
      </c>
      <c r="S34" s="1" t="s">
        <v>395</v>
      </c>
      <c r="T34" s="1">
        <f>VLOOKUP(A34,'Predicted times'!$D:$E,2,0)</f>
        <v>50</v>
      </c>
    </row>
    <row r="35" spans="1:20" x14ac:dyDescent="0.35">
      <c r="A35" s="1">
        <v>282244</v>
      </c>
      <c r="B35" s="1" t="s">
        <v>421</v>
      </c>
      <c r="C35" s="1" t="s">
        <v>422</v>
      </c>
      <c r="D35" s="1" t="s">
        <v>47</v>
      </c>
      <c r="E35" s="1" t="s">
        <v>10</v>
      </c>
      <c r="F35" s="1">
        <v>29</v>
      </c>
      <c r="G35" s="8">
        <v>33883</v>
      </c>
      <c r="H35" s="1">
        <v>4033921</v>
      </c>
      <c r="I35" s="1">
        <v>1</v>
      </c>
      <c r="J35" s="9">
        <v>12</v>
      </c>
      <c r="K35" s="1" t="s">
        <v>423</v>
      </c>
      <c r="L35" s="1"/>
      <c r="M35" s="1" t="s">
        <v>424</v>
      </c>
      <c r="N35" s="1" t="s">
        <v>169</v>
      </c>
      <c r="O35" s="1" t="s">
        <v>425</v>
      </c>
      <c r="P35" s="1" t="s">
        <v>426</v>
      </c>
      <c r="Q35" s="1" t="s">
        <v>427</v>
      </c>
      <c r="R35" s="1" t="s">
        <v>99</v>
      </c>
      <c r="S35" s="1" t="s">
        <v>428</v>
      </c>
      <c r="T35" s="1">
        <f>VLOOKUP(A35,'Predicted times'!$D:$E,2,0)</f>
        <v>50</v>
      </c>
    </row>
    <row r="36" spans="1:20" x14ac:dyDescent="0.35">
      <c r="A36" s="1">
        <v>282623</v>
      </c>
      <c r="B36" s="1" t="s">
        <v>20</v>
      </c>
      <c r="C36" s="1" t="s">
        <v>485</v>
      </c>
      <c r="D36" s="1" t="s">
        <v>84</v>
      </c>
      <c r="E36" s="1" t="s">
        <v>8</v>
      </c>
      <c r="F36" s="1">
        <v>38</v>
      </c>
      <c r="G36" s="8">
        <v>30646</v>
      </c>
      <c r="H36" s="1"/>
      <c r="I36" s="1"/>
      <c r="J36" s="9">
        <v>14</v>
      </c>
      <c r="K36" s="1" t="s">
        <v>486</v>
      </c>
      <c r="L36" s="1" t="s">
        <v>487</v>
      </c>
      <c r="M36" s="1" t="s">
        <v>168</v>
      </c>
      <c r="N36" s="1" t="s">
        <v>169</v>
      </c>
      <c r="O36" s="1" t="s">
        <v>488</v>
      </c>
      <c r="P36" s="1" t="s">
        <v>493</v>
      </c>
      <c r="Q36" s="1" t="s">
        <v>489</v>
      </c>
      <c r="R36" s="1" t="s">
        <v>99</v>
      </c>
      <c r="S36" s="1" t="s">
        <v>490</v>
      </c>
      <c r="T36" s="1">
        <f>VLOOKUP(A36,'Predicted times'!$D:$E,2,0)</f>
        <v>50</v>
      </c>
    </row>
    <row r="37" spans="1:20" x14ac:dyDescent="0.35">
      <c r="A37" s="1">
        <v>281965</v>
      </c>
      <c r="B37" s="1" t="s">
        <v>36</v>
      </c>
      <c r="C37" s="1" t="s">
        <v>357</v>
      </c>
      <c r="D37" s="1" t="s">
        <v>358</v>
      </c>
      <c r="E37" s="1" t="s">
        <v>8</v>
      </c>
      <c r="F37" s="1">
        <v>56</v>
      </c>
      <c r="G37" s="8">
        <v>24131</v>
      </c>
      <c r="H37" s="1">
        <v>2781285</v>
      </c>
      <c r="I37" s="1">
        <v>1</v>
      </c>
      <c r="J37" s="9">
        <v>12</v>
      </c>
      <c r="K37" s="1" t="s">
        <v>359</v>
      </c>
      <c r="L37" s="1" t="s">
        <v>203</v>
      </c>
      <c r="M37" s="1" t="s">
        <v>203</v>
      </c>
      <c r="N37" s="1" t="s">
        <v>69</v>
      </c>
      <c r="O37" s="1" t="s">
        <v>360</v>
      </c>
      <c r="P37" s="1" t="s">
        <v>361</v>
      </c>
      <c r="Q37" s="1" t="s">
        <v>362</v>
      </c>
      <c r="R37" s="1" t="s">
        <v>8</v>
      </c>
      <c r="S37" s="1" t="s">
        <v>363</v>
      </c>
      <c r="T37" s="1">
        <f>VLOOKUP(A37,'Predicted times'!$D:$E,2,0)</f>
        <v>50</v>
      </c>
    </row>
    <row r="38" spans="1:20" x14ac:dyDescent="0.35">
      <c r="A38" s="1">
        <v>282640</v>
      </c>
      <c r="B38" s="1" t="s">
        <v>320</v>
      </c>
      <c r="C38" s="1" t="s">
        <v>494</v>
      </c>
      <c r="D38" s="1" t="s">
        <v>84</v>
      </c>
      <c r="E38" s="1" t="s">
        <v>10</v>
      </c>
      <c r="F38" s="1">
        <v>47</v>
      </c>
      <c r="G38" s="8">
        <v>27242</v>
      </c>
      <c r="H38" s="1"/>
      <c r="I38" s="1">
        <v>0</v>
      </c>
      <c r="J38" s="9">
        <v>14</v>
      </c>
      <c r="K38" s="1" t="s">
        <v>495</v>
      </c>
      <c r="L38" s="1" t="s">
        <v>496</v>
      </c>
      <c r="M38" s="1" t="s">
        <v>68</v>
      </c>
      <c r="N38" s="1" t="s">
        <v>69</v>
      </c>
      <c r="O38" s="1" t="s">
        <v>497</v>
      </c>
      <c r="P38" s="1" t="s">
        <v>498</v>
      </c>
      <c r="Q38" s="1" t="s">
        <v>499</v>
      </c>
      <c r="R38" s="1" t="s">
        <v>99</v>
      </c>
      <c r="S38" s="1" t="s">
        <v>500</v>
      </c>
      <c r="T38" s="1">
        <f>VLOOKUP(A38,'Predicted times'!$D:$E,2,0)</f>
        <v>50</v>
      </c>
    </row>
    <row r="39" spans="1:20" x14ac:dyDescent="0.35">
      <c r="A39" s="1">
        <v>282807</v>
      </c>
      <c r="B39" s="1" t="s">
        <v>532</v>
      </c>
      <c r="C39" s="1" t="s">
        <v>533</v>
      </c>
      <c r="D39" s="1" t="s">
        <v>84</v>
      </c>
      <c r="E39" s="1" t="s">
        <v>8</v>
      </c>
      <c r="F39" s="1">
        <v>33</v>
      </c>
      <c r="G39" s="8">
        <v>32336</v>
      </c>
      <c r="H39" s="1"/>
      <c r="I39" s="1">
        <v>0</v>
      </c>
      <c r="J39" s="9">
        <v>14</v>
      </c>
      <c r="K39" s="1" t="s">
        <v>534</v>
      </c>
      <c r="L39" s="1"/>
      <c r="M39" s="1" t="s">
        <v>68</v>
      </c>
      <c r="N39" s="1" t="s">
        <v>69</v>
      </c>
      <c r="O39" s="1" t="s">
        <v>528</v>
      </c>
      <c r="P39" s="1" t="s">
        <v>535</v>
      </c>
      <c r="Q39" s="1" t="s">
        <v>536</v>
      </c>
      <c r="R39" s="1" t="s">
        <v>99</v>
      </c>
      <c r="S39" s="1" t="s">
        <v>537</v>
      </c>
      <c r="T39" s="1">
        <f>VLOOKUP(A39,'Predicted times'!$D:$E,2,0)</f>
        <v>50</v>
      </c>
    </row>
    <row r="40" spans="1:20" x14ac:dyDescent="0.35">
      <c r="A40" s="1">
        <v>281181</v>
      </c>
      <c r="B40" s="1" t="s">
        <v>15</v>
      </c>
      <c r="C40" s="1" t="s">
        <v>236</v>
      </c>
      <c r="D40" s="1" t="s">
        <v>84</v>
      </c>
      <c r="E40" s="1" t="s">
        <v>8</v>
      </c>
      <c r="F40" s="1">
        <v>49</v>
      </c>
      <c r="G40" s="8">
        <v>26505</v>
      </c>
      <c r="H40" s="1"/>
      <c r="I40" s="1">
        <v>0</v>
      </c>
      <c r="J40" s="9">
        <v>14</v>
      </c>
      <c r="K40" s="1" t="s">
        <v>237</v>
      </c>
      <c r="L40" s="1" t="s">
        <v>238</v>
      </c>
      <c r="M40" s="1" t="s">
        <v>86</v>
      </c>
      <c r="N40" s="1" t="s">
        <v>87</v>
      </c>
      <c r="O40" s="1" t="s">
        <v>239</v>
      </c>
      <c r="P40" s="1" t="s">
        <v>240</v>
      </c>
      <c r="Q40" s="1" t="s">
        <v>241</v>
      </c>
      <c r="R40" s="1" t="s">
        <v>80</v>
      </c>
      <c r="S40" s="1" t="s">
        <v>242</v>
      </c>
      <c r="T40" s="1">
        <f>VLOOKUP(A40,'Predicted times'!$D:$E,2,0)</f>
        <v>52</v>
      </c>
    </row>
    <row r="41" spans="1:20" x14ac:dyDescent="0.35">
      <c r="A41" s="1">
        <v>281040</v>
      </c>
      <c r="B41" s="1" t="s">
        <v>199</v>
      </c>
      <c r="C41" s="1" t="s">
        <v>200</v>
      </c>
      <c r="D41" s="1" t="s">
        <v>84</v>
      </c>
      <c r="E41" s="1" t="s">
        <v>8</v>
      </c>
      <c r="F41" s="1">
        <v>36</v>
      </c>
      <c r="G41" s="8">
        <v>31265</v>
      </c>
      <c r="H41" s="1"/>
      <c r="I41" s="1">
        <v>-1</v>
      </c>
      <c r="J41" s="9">
        <v>14</v>
      </c>
      <c r="K41" s="1" t="s">
        <v>201</v>
      </c>
      <c r="L41" s="1" t="s">
        <v>202</v>
      </c>
      <c r="M41" s="1" t="s">
        <v>203</v>
      </c>
      <c r="N41" s="1" t="s">
        <v>69</v>
      </c>
      <c r="O41" s="1" t="s">
        <v>204</v>
      </c>
      <c r="P41" s="1" t="s">
        <v>205</v>
      </c>
      <c r="Q41" s="1" t="s">
        <v>206</v>
      </c>
      <c r="R41" s="1" t="s">
        <v>80</v>
      </c>
      <c r="S41" s="1" t="s">
        <v>207</v>
      </c>
      <c r="T41" s="1">
        <f>VLOOKUP(A41,'Predicted times'!$D:$E,2,0)</f>
        <v>52</v>
      </c>
    </row>
    <row r="42" spans="1:20" x14ac:dyDescent="0.35">
      <c r="A42" s="1">
        <v>281101</v>
      </c>
      <c r="B42" s="1" t="s">
        <v>20</v>
      </c>
      <c r="C42" s="1" t="s">
        <v>34</v>
      </c>
      <c r="D42" s="1" t="s">
        <v>9</v>
      </c>
      <c r="E42" s="1" t="s">
        <v>8</v>
      </c>
      <c r="F42" s="1">
        <v>43</v>
      </c>
      <c r="G42" s="8">
        <v>28973</v>
      </c>
      <c r="H42" s="1"/>
      <c r="I42" s="1">
        <v>-1</v>
      </c>
      <c r="J42" s="9">
        <v>14</v>
      </c>
      <c r="K42" s="1" t="s">
        <v>208</v>
      </c>
      <c r="L42" s="1" t="s">
        <v>209</v>
      </c>
      <c r="M42" s="1" t="s">
        <v>203</v>
      </c>
      <c r="N42" s="1" t="s">
        <v>69</v>
      </c>
      <c r="O42" s="1" t="s">
        <v>210</v>
      </c>
      <c r="P42" s="1" t="s">
        <v>211</v>
      </c>
      <c r="Q42" s="1" t="s">
        <v>212</v>
      </c>
      <c r="R42" s="1" t="s">
        <v>80</v>
      </c>
      <c r="S42" s="1" t="s">
        <v>213</v>
      </c>
      <c r="T42" s="1">
        <f>VLOOKUP(A42,'Predicted times'!$D:$E,2,0)</f>
        <v>53</v>
      </c>
    </row>
    <row r="43" spans="1:20" x14ac:dyDescent="0.35">
      <c r="A43" s="1">
        <v>7785</v>
      </c>
      <c r="B43" s="1" t="s">
        <v>36</v>
      </c>
      <c r="C43" s="1" t="s">
        <v>414</v>
      </c>
      <c r="D43" s="1" t="s">
        <v>9</v>
      </c>
      <c r="E43" s="1" t="s">
        <v>8</v>
      </c>
      <c r="F43" s="1">
        <v>44</v>
      </c>
      <c r="G43" s="8">
        <v>28298</v>
      </c>
      <c r="H43" s="1">
        <v>4031457</v>
      </c>
      <c r="I43" s="1">
        <v>1</v>
      </c>
      <c r="J43" s="9">
        <v>12</v>
      </c>
      <c r="K43" s="1" t="s">
        <v>415</v>
      </c>
      <c r="L43" s="1" t="s">
        <v>416</v>
      </c>
      <c r="M43" s="1" t="s">
        <v>68</v>
      </c>
      <c r="N43" s="1" t="s">
        <v>87</v>
      </c>
      <c r="O43" s="1" t="s">
        <v>417</v>
      </c>
      <c r="P43" s="1" t="s">
        <v>420</v>
      </c>
      <c r="Q43" s="1" t="s">
        <v>418</v>
      </c>
      <c r="R43" s="1" t="s">
        <v>8</v>
      </c>
      <c r="S43" s="1" t="s">
        <v>419</v>
      </c>
      <c r="T43" s="1">
        <f>VLOOKUP(A43,'Predicted times'!$D:$E,2,0)</f>
        <v>53</v>
      </c>
    </row>
    <row r="44" spans="1:20" x14ac:dyDescent="0.35">
      <c r="A44" s="1">
        <v>279813</v>
      </c>
      <c r="B44" s="1" t="s">
        <v>92</v>
      </c>
      <c r="C44" s="1" t="s">
        <v>93</v>
      </c>
      <c r="D44" s="1" t="s">
        <v>9</v>
      </c>
      <c r="E44" s="1" t="s">
        <v>10</v>
      </c>
      <c r="F44" s="1">
        <v>28</v>
      </c>
      <c r="G44" s="8">
        <v>34176</v>
      </c>
      <c r="H44" s="1">
        <v>4031539</v>
      </c>
      <c r="I44" s="1">
        <v>1</v>
      </c>
      <c r="J44" s="9">
        <v>12</v>
      </c>
      <c r="K44" s="1" t="s">
        <v>94</v>
      </c>
      <c r="L44" s="1" t="s">
        <v>95</v>
      </c>
      <c r="M44" s="1" t="s">
        <v>68</v>
      </c>
      <c r="N44" s="1" t="s">
        <v>87</v>
      </c>
      <c r="O44" s="1" t="s">
        <v>96</v>
      </c>
      <c r="P44" s="1" t="s">
        <v>97</v>
      </c>
      <c r="Q44" s="1" t="s">
        <v>98</v>
      </c>
      <c r="R44" s="1" t="s">
        <v>99</v>
      </c>
      <c r="S44" s="1" t="s">
        <v>100</v>
      </c>
      <c r="T44" s="1">
        <f>VLOOKUP(A44,'Predicted times'!$D:$E,2,0)</f>
        <v>53</v>
      </c>
    </row>
    <row r="45" spans="1:20" x14ac:dyDescent="0.35">
      <c r="A45" s="1">
        <v>7789</v>
      </c>
      <c r="B45" s="1" t="s">
        <v>501</v>
      </c>
      <c r="C45" s="1" t="s">
        <v>502</v>
      </c>
      <c r="D45" s="1" t="s">
        <v>503</v>
      </c>
      <c r="E45" s="1" t="s">
        <v>10</v>
      </c>
      <c r="F45" s="1">
        <v>34</v>
      </c>
      <c r="G45" s="8">
        <v>31986</v>
      </c>
      <c r="H45" s="1"/>
      <c r="I45" s="1">
        <v>1</v>
      </c>
      <c r="J45" s="9">
        <v>14</v>
      </c>
      <c r="K45" s="1" t="s">
        <v>504</v>
      </c>
      <c r="L45" s="1" t="s">
        <v>505</v>
      </c>
      <c r="M45" s="1" t="s">
        <v>68</v>
      </c>
      <c r="N45" s="1" t="s">
        <v>69</v>
      </c>
      <c r="O45" s="1" t="s">
        <v>506</v>
      </c>
      <c r="P45" s="1" t="s">
        <v>509</v>
      </c>
      <c r="Q45" s="1" t="s">
        <v>507</v>
      </c>
      <c r="R45" s="1"/>
      <c r="S45" s="1" t="s">
        <v>508</v>
      </c>
      <c r="T45" s="1">
        <f>VLOOKUP(A45,'Predicted times'!$D:$E,2,0)</f>
        <v>53</v>
      </c>
    </row>
    <row r="46" spans="1:20" x14ac:dyDescent="0.35">
      <c r="A46" s="1">
        <v>282858</v>
      </c>
      <c r="B46" s="1" t="s">
        <v>596</v>
      </c>
      <c r="C46" s="1" t="s">
        <v>597</v>
      </c>
      <c r="D46" s="1" t="s">
        <v>9</v>
      </c>
      <c r="E46" s="1" t="s">
        <v>8</v>
      </c>
      <c r="F46" s="1">
        <v>24</v>
      </c>
      <c r="G46" s="8">
        <v>35915</v>
      </c>
      <c r="H46" s="1"/>
      <c r="I46" s="1">
        <v>-1</v>
      </c>
      <c r="J46" s="9">
        <v>14</v>
      </c>
      <c r="K46" s="1" t="s">
        <v>598</v>
      </c>
      <c r="L46" s="1"/>
      <c r="M46" s="1" t="s">
        <v>68</v>
      </c>
      <c r="N46" s="1" t="s">
        <v>69</v>
      </c>
      <c r="O46" s="1" t="s">
        <v>599</v>
      </c>
      <c r="P46" s="1" t="s">
        <v>600</v>
      </c>
      <c r="Q46" s="1" t="s">
        <v>601</v>
      </c>
      <c r="R46" s="1" t="s">
        <v>8</v>
      </c>
      <c r="S46" s="1" t="s">
        <v>602</v>
      </c>
      <c r="T46" s="1">
        <f>VLOOKUP(A46,'Predicted times'!$D:$E,2,0)</f>
        <v>53</v>
      </c>
    </row>
    <row r="47" spans="1:20" x14ac:dyDescent="0.35">
      <c r="A47" s="1">
        <v>278729</v>
      </c>
      <c r="B47" s="1" t="s">
        <v>64</v>
      </c>
      <c r="C47" s="1" t="s">
        <v>65</v>
      </c>
      <c r="D47" s="1" t="s">
        <v>9</v>
      </c>
      <c r="E47" s="1" t="s">
        <v>10</v>
      </c>
      <c r="F47" s="1">
        <v>37</v>
      </c>
      <c r="G47" s="8">
        <v>31133</v>
      </c>
      <c r="H47" s="1">
        <v>4031458</v>
      </c>
      <c r="I47" s="1">
        <v>1</v>
      </c>
      <c r="J47" s="9">
        <v>12</v>
      </c>
      <c r="K47" s="1" t="s">
        <v>66</v>
      </c>
      <c r="L47" s="1" t="s">
        <v>67</v>
      </c>
      <c r="M47" s="1" t="s">
        <v>68</v>
      </c>
      <c r="N47" s="1" t="s">
        <v>69</v>
      </c>
      <c r="O47" s="1" t="s">
        <v>70</v>
      </c>
      <c r="P47" s="1" t="s">
        <v>71</v>
      </c>
      <c r="Q47" s="1" t="s">
        <v>72</v>
      </c>
      <c r="R47" s="1"/>
      <c r="S47" s="1" t="s">
        <v>73</v>
      </c>
      <c r="T47" s="1">
        <f>VLOOKUP(A47,'Predicted times'!$D:$E,2,0)</f>
        <v>55</v>
      </c>
    </row>
    <row r="48" spans="1:20" x14ac:dyDescent="0.35">
      <c r="A48" s="1">
        <v>281113</v>
      </c>
      <c r="B48" s="1" t="s">
        <v>221</v>
      </c>
      <c r="C48" s="1" t="s">
        <v>222</v>
      </c>
      <c r="D48" s="1" t="s">
        <v>9</v>
      </c>
      <c r="E48" s="1" t="s">
        <v>10</v>
      </c>
      <c r="F48" s="1">
        <v>34</v>
      </c>
      <c r="G48" s="8">
        <v>32160</v>
      </c>
      <c r="H48" s="1">
        <v>4007744</v>
      </c>
      <c r="I48" s="1">
        <v>4007744</v>
      </c>
      <c r="J48" s="9">
        <v>12</v>
      </c>
      <c r="K48" s="1" t="s">
        <v>223</v>
      </c>
      <c r="L48" s="1" t="s">
        <v>224</v>
      </c>
      <c r="M48" s="1" t="s">
        <v>86</v>
      </c>
      <c r="N48" s="1" t="s">
        <v>69</v>
      </c>
      <c r="O48" s="1" t="s">
        <v>225</v>
      </c>
      <c r="P48" s="1" t="s">
        <v>226</v>
      </c>
      <c r="Q48" s="1" t="s">
        <v>227</v>
      </c>
      <c r="R48" s="1" t="s">
        <v>99</v>
      </c>
      <c r="S48" s="1" t="s">
        <v>228</v>
      </c>
      <c r="T48" s="1">
        <f>VLOOKUP(A48,'Predicted times'!$D:$E,2,0)</f>
        <v>55</v>
      </c>
    </row>
    <row r="49" spans="1:20" x14ac:dyDescent="0.35">
      <c r="A49" s="1">
        <v>281959</v>
      </c>
      <c r="B49" s="1" t="s">
        <v>349</v>
      </c>
      <c r="C49" s="1" t="s">
        <v>350</v>
      </c>
      <c r="D49" s="1" t="s">
        <v>84</v>
      </c>
      <c r="E49" s="1" t="s">
        <v>8</v>
      </c>
      <c r="F49" s="1">
        <v>29</v>
      </c>
      <c r="G49" s="8">
        <v>34135</v>
      </c>
      <c r="H49" s="1"/>
      <c r="I49" s="1">
        <v>0</v>
      </c>
      <c r="J49" s="9">
        <v>14</v>
      </c>
      <c r="K49" s="1" t="s">
        <v>351</v>
      </c>
      <c r="L49" s="1" t="s">
        <v>352</v>
      </c>
      <c r="M49" s="1" t="s">
        <v>68</v>
      </c>
      <c r="N49" s="1" t="s">
        <v>87</v>
      </c>
      <c r="O49" s="1" t="s">
        <v>353</v>
      </c>
      <c r="P49" s="1" t="s">
        <v>354</v>
      </c>
      <c r="Q49" s="1" t="s">
        <v>355</v>
      </c>
      <c r="R49" s="1" t="s">
        <v>157</v>
      </c>
      <c r="S49" s="1" t="s">
        <v>356</v>
      </c>
      <c r="T49" s="1">
        <f>VLOOKUP(A49,'Predicted times'!$D:$E,2,0)</f>
        <v>55</v>
      </c>
    </row>
    <row r="50" spans="1:20" x14ac:dyDescent="0.35">
      <c r="A50" s="1">
        <v>280304</v>
      </c>
      <c r="B50" s="1" t="s">
        <v>149</v>
      </c>
      <c r="C50" s="1" t="s">
        <v>150</v>
      </c>
      <c r="D50" s="1" t="s">
        <v>151</v>
      </c>
      <c r="E50" s="1" t="s">
        <v>8</v>
      </c>
      <c r="F50" s="1">
        <v>56</v>
      </c>
      <c r="G50" s="8">
        <v>24204</v>
      </c>
      <c r="H50" s="1">
        <v>3254152</v>
      </c>
      <c r="I50" s="1">
        <v>1</v>
      </c>
      <c r="J50" s="9">
        <v>12</v>
      </c>
      <c r="K50" s="1" t="s">
        <v>152</v>
      </c>
      <c r="L50" s="1" t="s">
        <v>153</v>
      </c>
      <c r="M50" s="1" t="s">
        <v>68</v>
      </c>
      <c r="N50" s="1" t="s">
        <v>69</v>
      </c>
      <c r="O50" s="1" t="s">
        <v>154</v>
      </c>
      <c r="P50" s="1" t="s">
        <v>155</v>
      </c>
      <c r="Q50" s="1" t="s">
        <v>156</v>
      </c>
      <c r="R50" s="1" t="s">
        <v>157</v>
      </c>
      <c r="S50" s="1" t="s">
        <v>158</v>
      </c>
      <c r="T50" s="1">
        <f>VLOOKUP(A50,'Predicted times'!$D:$E,2,0)</f>
        <v>55</v>
      </c>
    </row>
    <row r="51" spans="1:20" x14ac:dyDescent="0.35">
      <c r="A51" s="1">
        <v>282131</v>
      </c>
      <c r="B51" s="1" t="s">
        <v>405</v>
      </c>
      <c r="C51" s="1" t="s">
        <v>406</v>
      </c>
      <c r="D51" s="1" t="s">
        <v>84</v>
      </c>
      <c r="E51" s="1" t="s">
        <v>10</v>
      </c>
      <c r="F51" s="1">
        <v>24</v>
      </c>
      <c r="G51" s="8">
        <v>35889</v>
      </c>
      <c r="H51" s="1"/>
      <c r="I51" s="1"/>
      <c r="J51" s="9">
        <v>14</v>
      </c>
      <c r="K51" s="1" t="s">
        <v>407</v>
      </c>
      <c r="L51" s="1"/>
      <c r="M51" s="1" t="s">
        <v>68</v>
      </c>
      <c r="N51" s="1" t="s">
        <v>69</v>
      </c>
      <c r="O51" s="1" t="s">
        <v>408</v>
      </c>
      <c r="P51" s="1" t="s">
        <v>411</v>
      </c>
      <c r="Q51" s="1" t="s">
        <v>409</v>
      </c>
      <c r="R51" s="1" t="s">
        <v>99</v>
      </c>
      <c r="S51" s="1" t="s">
        <v>410</v>
      </c>
      <c r="T51" s="1">
        <f>VLOOKUP(A51,'Predicted times'!$D:$E,2,0)</f>
        <v>55</v>
      </c>
    </row>
    <row r="52" spans="1:20" x14ac:dyDescent="0.35">
      <c r="A52" s="1">
        <v>281103</v>
      </c>
      <c r="B52" s="1" t="s">
        <v>214</v>
      </c>
      <c r="C52" s="1" t="s">
        <v>215</v>
      </c>
      <c r="D52" s="1" t="s">
        <v>84</v>
      </c>
      <c r="E52" s="1" t="s">
        <v>10</v>
      </c>
      <c r="F52" s="1">
        <v>28</v>
      </c>
      <c r="G52" s="8">
        <v>34250</v>
      </c>
      <c r="H52" s="1"/>
      <c r="I52" s="1">
        <v>0</v>
      </c>
      <c r="J52" s="9">
        <v>14</v>
      </c>
      <c r="K52" s="1" t="s">
        <v>216</v>
      </c>
      <c r="L52" s="1"/>
      <c r="M52" s="1" t="s">
        <v>68</v>
      </c>
      <c r="N52" s="1" t="s">
        <v>69</v>
      </c>
      <c r="O52" s="1" t="s">
        <v>217</v>
      </c>
      <c r="P52" s="1" t="s">
        <v>218</v>
      </c>
      <c r="Q52" s="1" t="s">
        <v>219</v>
      </c>
      <c r="R52" s="1" t="s">
        <v>99</v>
      </c>
      <c r="S52" s="1" t="s">
        <v>220</v>
      </c>
      <c r="T52" s="1">
        <f>VLOOKUP(A52,'Predicted times'!$D:$E,2,0)</f>
        <v>56</v>
      </c>
    </row>
    <row r="53" spans="1:20" x14ac:dyDescent="0.35">
      <c r="A53" s="1">
        <v>282529</v>
      </c>
      <c r="B53" s="1" t="s">
        <v>16</v>
      </c>
      <c r="C53" s="1" t="s">
        <v>139</v>
      </c>
      <c r="D53" s="1" t="s">
        <v>140</v>
      </c>
      <c r="E53" s="1" t="s">
        <v>10</v>
      </c>
      <c r="F53" s="1">
        <v>24</v>
      </c>
      <c r="G53" s="8">
        <v>35947</v>
      </c>
      <c r="H53" s="1">
        <v>3926019</v>
      </c>
      <c r="I53" s="1">
        <v>1</v>
      </c>
      <c r="J53" s="9">
        <v>12</v>
      </c>
      <c r="K53" s="1" t="s">
        <v>466</v>
      </c>
      <c r="L53" s="1"/>
      <c r="M53" s="1" t="s">
        <v>86</v>
      </c>
      <c r="N53" s="1" t="s">
        <v>69</v>
      </c>
      <c r="O53" s="1" t="s">
        <v>467</v>
      </c>
      <c r="P53" s="1" t="s">
        <v>468</v>
      </c>
      <c r="Q53" s="1" t="s">
        <v>469</v>
      </c>
      <c r="R53" s="1" t="s">
        <v>99</v>
      </c>
      <c r="S53" s="1" t="s">
        <v>470</v>
      </c>
      <c r="T53" s="1">
        <f>VLOOKUP(A53,'Predicted times'!$D:$E,2,0)</f>
        <v>56</v>
      </c>
    </row>
    <row r="54" spans="1:20" x14ac:dyDescent="0.35">
      <c r="A54" s="1">
        <v>280696</v>
      </c>
      <c r="B54" s="1" t="s">
        <v>23</v>
      </c>
      <c r="C54" s="1" t="s">
        <v>24</v>
      </c>
      <c r="D54" s="1" t="s">
        <v>9</v>
      </c>
      <c r="E54" s="1" t="s">
        <v>8</v>
      </c>
      <c r="F54" s="1">
        <v>31</v>
      </c>
      <c r="G54" s="8">
        <v>33351</v>
      </c>
      <c r="H54" s="1">
        <v>3907155</v>
      </c>
      <c r="I54" s="1">
        <v>1</v>
      </c>
      <c r="J54" s="9">
        <v>12</v>
      </c>
      <c r="K54" s="1" t="s">
        <v>193</v>
      </c>
      <c r="L54" s="1" t="s">
        <v>194</v>
      </c>
      <c r="M54" s="1" t="s">
        <v>86</v>
      </c>
      <c r="N54" s="1" t="s">
        <v>69</v>
      </c>
      <c r="O54" s="1" t="s">
        <v>195</v>
      </c>
      <c r="P54" s="1" t="s">
        <v>196</v>
      </c>
      <c r="Q54" s="1" t="s">
        <v>197</v>
      </c>
      <c r="R54" s="1" t="s">
        <v>80</v>
      </c>
      <c r="S54" s="1" t="s">
        <v>198</v>
      </c>
      <c r="T54" s="1">
        <f>VLOOKUP(A54,'Predicted times'!$D:$E,2,0)</f>
        <v>57</v>
      </c>
    </row>
    <row r="55" spans="1:20" x14ac:dyDescent="0.35">
      <c r="A55" s="1">
        <v>282563</v>
      </c>
      <c r="B55" s="1" t="s">
        <v>471</v>
      </c>
      <c r="C55" s="1" t="s">
        <v>14</v>
      </c>
      <c r="D55" s="1" t="s">
        <v>472</v>
      </c>
      <c r="E55" s="1" t="s">
        <v>8</v>
      </c>
      <c r="F55" s="1">
        <v>68</v>
      </c>
      <c r="G55" s="8">
        <v>19878</v>
      </c>
      <c r="H55" s="1">
        <v>3977989</v>
      </c>
      <c r="I55" s="1">
        <v>1</v>
      </c>
      <c r="J55" s="9">
        <v>12</v>
      </c>
      <c r="K55" s="1" t="s">
        <v>473</v>
      </c>
      <c r="L55" s="1" t="s">
        <v>424</v>
      </c>
      <c r="M55" s="1" t="s">
        <v>474</v>
      </c>
      <c r="N55" s="1" t="s">
        <v>169</v>
      </c>
      <c r="O55" s="1" t="s">
        <v>475</v>
      </c>
      <c r="P55" s="1" t="s">
        <v>476</v>
      </c>
      <c r="Q55" s="1" t="s">
        <v>477</v>
      </c>
      <c r="R55" s="1" t="s">
        <v>80</v>
      </c>
      <c r="S55" s="1" t="s">
        <v>478</v>
      </c>
      <c r="T55" s="1">
        <f>VLOOKUP(A55,'Predicted times'!$D:$E,2,0)</f>
        <v>57</v>
      </c>
    </row>
    <row r="56" spans="1:20" x14ac:dyDescent="0.35">
      <c r="A56" s="1">
        <v>282848</v>
      </c>
      <c r="B56" s="1" t="s">
        <v>588</v>
      </c>
      <c r="C56" s="1" t="s">
        <v>589</v>
      </c>
      <c r="D56" s="1" t="s">
        <v>9</v>
      </c>
      <c r="E56" s="1" t="s">
        <v>10</v>
      </c>
      <c r="F56" s="1">
        <v>25</v>
      </c>
      <c r="G56" s="8">
        <v>35306</v>
      </c>
      <c r="H56" s="1"/>
      <c r="I56" s="1">
        <v>-1</v>
      </c>
      <c r="J56" s="9">
        <v>14</v>
      </c>
      <c r="K56" s="1" t="s">
        <v>590</v>
      </c>
      <c r="L56" s="1" t="s">
        <v>591</v>
      </c>
      <c r="M56" s="1" t="s">
        <v>68</v>
      </c>
      <c r="N56" s="1" t="s">
        <v>69</v>
      </c>
      <c r="O56" s="1" t="s">
        <v>592</v>
      </c>
      <c r="P56" s="1" t="s">
        <v>593</v>
      </c>
      <c r="Q56" s="1" t="s">
        <v>594</v>
      </c>
      <c r="R56" s="1" t="s">
        <v>99</v>
      </c>
      <c r="S56" s="1" t="s">
        <v>595</v>
      </c>
      <c r="T56" s="1">
        <f>VLOOKUP(A56,'Predicted times'!$D:$E,2,0)</f>
        <v>57</v>
      </c>
    </row>
    <row r="57" spans="1:20" x14ac:dyDescent="0.35">
      <c r="A57" s="1">
        <v>281621</v>
      </c>
      <c r="B57" s="1" t="s">
        <v>40</v>
      </c>
      <c r="C57" s="1" t="s">
        <v>281</v>
      </c>
      <c r="D57" s="1" t="s">
        <v>84</v>
      </c>
      <c r="E57" s="1" t="s">
        <v>8</v>
      </c>
      <c r="F57" s="1">
        <v>25</v>
      </c>
      <c r="G57" s="8">
        <v>35321</v>
      </c>
      <c r="H57" s="1"/>
      <c r="I57" s="1">
        <v>0</v>
      </c>
      <c r="J57" s="9">
        <v>14</v>
      </c>
      <c r="K57" s="1" t="s">
        <v>282</v>
      </c>
      <c r="L57" s="1"/>
      <c r="M57" s="1" t="s">
        <v>203</v>
      </c>
      <c r="N57" s="1" t="s">
        <v>69</v>
      </c>
      <c r="O57" s="1" t="s">
        <v>283</v>
      </c>
      <c r="P57" s="1" t="s">
        <v>284</v>
      </c>
      <c r="Q57" s="1" t="s">
        <v>285</v>
      </c>
      <c r="R57" s="1" t="s">
        <v>99</v>
      </c>
      <c r="S57" s="1" t="s">
        <v>286</v>
      </c>
      <c r="T57" s="1">
        <f>VLOOKUP(A57,'Predicted times'!$D:$E,2,0)</f>
        <v>58</v>
      </c>
    </row>
    <row r="58" spans="1:20" x14ac:dyDescent="0.35">
      <c r="A58" s="1">
        <v>279832</v>
      </c>
      <c r="B58" s="1" t="s">
        <v>26</v>
      </c>
      <c r="C58" s="1" t="s">
        <v>109</v>
      </c>
      <c r="D58" s="1" t="s">
        <v>9</v>
      </c>
      <c r="E58" s="1" t="s">
        <v>8</v>
      </c>
      <c r="F58" s="1">
        <v>42</v>
      </c>
      <c r="G58" s="8">
        <v>29173</v>
      </c>
      <c r="H58" s="1"/>
      <c r="I58" s="1">
        <v>0</v>
      </c>
      <c r="J58" s="9">
        <v>14</v>
      </c>
      <c r="K58" s="1" t="s">
        <v>110</v>
      </c>
      <c r="L58" s="1" t="s">
        <v>111</v>
      </c>
      <c r="M58" s="1" t="s">
        <v>68</v>
      </c>
      <c r="N58" s="1" t="s">
        <v>87</v>
      </c>
      <c r="O58" s="1" t="s">
        <v>112</v>
      </c>
      <c r="P58" s="1" t="s">
        <v>113</v>
      </c>
      <c r="Q58" s="1" t="s">
        <v>114</v>
      </c>
      <c r="R58" s="1" t="s">
        <v>8</v>
      </c>
      <c r="S58" s="1" t="s">
        <v>115</v>
      </c>
      <c r="T58" s="1">
        <f>VLOOKUP(A58,'Predicted times'!$D:$E,2,0)</f>
        <v>59</v>
      </c>
    </row>
    <row r="59" spans="1:20" x14ac:dyDescent="0.35">
      <c r="A59" s="1">
        <v>281340</v>
      </c>
      <c r="B59" s="1" t="s">
        <v>343</v>
      </c>
      <c r="C59" s="1" t="s">
        <v>17</v>
      </c>
      <c r="D59" s="1" t="s">
        <v>84</v>
      </c>
      <c r="E59" s="1" t="s">
        <v>8</v>
      </c>
      <c r="F59" s="1">
        <v>40</v>
      </c>
      <c r="G59" s="8">
        <v>30060</v>
      </c>
      <c r="H59" s="1"/>
      <c r="I59" s="1">
        <v>0</v>
      </c>
      <c r="J59" s="9">
        <v>14</v>
      </c>
      <c r="K59" s="1" t="s">
        <v>344</v>
      </c>
      <c r="L59" s="1"/>
      <c r="M59" s="1" t="s">
        <v>312</v>
      </c>
      <c r="N59" s="1" t="s">
        <v>169</v>
      </c>
      <c r="O59" s="1" t="s">
        <v>345</v>
      </c>
      <c r="P59" s="1" t="s">
        <v>346</v>
      </c>
      <c r="Q59" s="1" t="s">
        <v>347</v>
      </c>
      <c r="R59" s="1" t="s">
        <v>99</v>
      </c>
      <c r="S59" s="1" t="s">
        <v>348</v>
      </c>
      <c r="T59" s="1">
        <f>VLOOKUP(A59,'Predicted times'!$D:$E,2,0)</f>
        <v>59</v>
      </c>
    </row>
    <row r="60" spans="1:20" x14ac:dyDescent="0.35">
      <c r="A60" s="1">
        <v>278798</v>
      </c>
      <c r="B60" s="1" t="s">
        <v>33</v>
      </c>
      <c r="C60" s="1" t="s">
        <v>74</v>
      </c>
      <c r="D60" s="1" t="s">
        <v>9</v>
      </c>
      <c r="E60" s="1" t="s">
        <v>8</v>
      </c>
      <c r="F60" s="1">
        <v>60</v>
      </c>
      <c r="G60" s="8">
        <v>22572</v>
      </c>
      <c r="H60" s="1"/>
      <c r="I60" s="1">
        <v>-1</v>
      </c>
      <c r="J60" s="9">
        <v>14</v>
      </c>
      <c r="K60" s="1" t="s">
        <v>75</v>
      </c>
      <c r="L60" s="1" t="s">
        <v>76</v>
      </c>
      <c r="M60" s="1" t="s">
        <v>68</v>
      </c>
      <c r="N60" s="1" t="s">
        <v>69</v>
      </c>
      <c r="O60" s="1" t="s">
        <v>77</v>
      </c>
      <c r="P60" s="1" t="s">
        <v>78</v>
      </c>
      <c r="Q60" s="1" t="s">
        <v>79</v>
      </c>
      <c r="R60" s="1" t="s">
        <v>80</v>
      </c>
      <c r="S60" s="1" t="s">
        <v>81</v>
      </c>
      <c r="T60" s="1">
        <f>VLOOKUP(A60,'Predicted times'!$D:$E,2,0)</f>
        <v>60</v>
      </c>
    </row>
    <row r="61" spans="1:20" x14ac:dyDescent="0.35">
      <c r="A61" s="1">
        <v>280289</v>
      </c>
      <c r="B61" s="1" t="s">
        <v>21</v>
      </c>
      <c r="C61" s="1" t="s">
        <v>229</v>
      </c>
      <c r="D61" s="1" t="s">
        <v>84</v>
      </c>
      <c r="E61" s="1" t="s">
        <v>8</v>
      </c>
      <c r="F61" s="1">
        <v>32</v>
      </c>
      <c r="G61" s="8">
        <v>32900</v>
      </c>
      <c r="H61" s="1"/>
      <c r="I61" s="1">
        <v>0</v>
      </c>
      <c r="J61" s="9">
        <v>14</v>
      </c>
      <c r="K61" s="1" t="s">
        <v>230</v>
      </c>
      <c r="L61" s="1" t="s">
        <v>231</v>
      </c>
      <c r="M61" s="1" t="s">
        <v>68</v>
      </c>
      <c r="N61" s="1" t="s">
        <v>69</v>
      </c>
      <c r="O61" s="1" t="s">
        <v>232</v>
      </c>
      <c r="P61" s="1" t="s">
        <v>233</v>
      </c>
      <c r="Q61" s="1" t="s">
        <v>234</v>
      </c>
      <c r="R61" s="1" t="s">
        <v>99</v>
      </c>
      <c r="S61" s="1" t="s">
        <v>235</v>
      </c>
      <c r="T61" s="1">
        <f>VLOOKUP(A61,'Predicted times'!$D:$E,2,0)</f>
        <v>60</v>
      </c>
    </row>
    <row r="62" spans="1:20" x14ac:dyDescent="0.35">
      <c r="A62" s="1">
        <v>281210</v>
      </c>
      <c r="B62" s="1" t="s">
        <v>22</v>
      </c>
      <c r="C62" s="1" t="s">
        <v>42</v>
      </c>
      <c r="D62" s="1" t="s">
        <v>252</v>
      </c>
      <c r="E62" s="1" t="s">
        <v>8</v>
      </c>
      <c r="F62" s="1">
        <v>56</v>
      </c>
      <c r="G62" s="8">
        <v>24117</v>
      </c>
      <c r="H62" s="1">
        <v>3911435</v>
      </c>
      <c r="I62" s="1">
        <v>1</v>
      </c>
      <c r="J62" s="9">
        <v>12</v>
      </c>
      <c r="K62" s="1">
        <v>12</v>
      </c>
      <c r="L62" s="1" t="s">
        <v>253</v>
      </c>
      <c r="M62" s="1" t="s">
        <v>254</v>
      </c>
      <c r="N62" s="1" t="s">
        <v>87</v>
      </c>
      <c r="O62" s="1" t="s">
        <v>255</v>
      </c>
      <c r="P62" s="1" t="s">
        <v>256</v>
      </c>
      <c r="Q62" s="1" t="s">
        <v>257</v>
      </c>
      <c r="R62" s="1" t="s">
        <v>157</v>
      </c>
      <c r="S62" s="1" t="s">
        <v>258</v>
      </c>
      <c r="T62" s="1">
        <f>VLOOKUP(A62,'Predicted times'!$D:$E,2,0)</f>
        <v>60</v>
      </c>
    </row>
    <row r="63" spans="1:20" x14ac:dyDescent="0.35">
      <c r="A63" s="1">
        <v>280563</v>
      </c>
      <c r="B63" s="1" t="s">
        <v>43</v>
      </c>
      <c r="C63" s="1" t="s">
        <v>44</v>
      </c>
      <c r="D63" s="1" t="s">
        <v>9</v>
      </c>
      <c r="E63" s="1" t="s">
        <v>10</v>
      </c>
      <c r="F63" s="1">
        <v>34</v>
      </c>
      <c r="G63" s="8">
        <v>31956</v>
      </c>
      <c r="H63" s="1"/>
      <c r="I63" s="1">
        <v>-1</v>
      </c>
      <c r="J63" s="9">
        <v>14</v>
      </c>
      <c r="K63" s="1" t="s">
        <v>274</v>
      </c>
      <c r="L63" s="1" t="s">
        <v>275</v>
      </c>
      <c r="M63" s="1" t="s">
        <v>276</v>
      </c>
      <c r="N63" s="1" t="s">
        <v>87</v>
      </c>
      <c r="O63" s="1" t="s">
        <v>277</v>
      </c>
      <c r="P63" s="1" t="s">
        <v>278</v>
      </c>
      <c r="Q63" s="1" t="s">
        <v>279</v>
      </c>
      <c r="R63" s="1" t="s">
        <v>8</v>
      </c>
      <c r="S63" s="1" t="s">
        <v>280</v>
      </c>
      <c r="T63" s="1">
        <f>VLOOKUP(A63,'Predicted times'!$D:$E,2,0)</f>
        <v>60</v>
      </c>
    </row>
    <row r="64" spans="1:20" x14ac:dyDescent="0.35">
      <c r="A64" s="1">
        <v>282521</v>
      </c>
      <c r="B64" s="1" t="s">
        <v>458</v>
      </c>
      <c r="C64" s="1" t="s">
        <v>459</v>
      </c>
      <c r="D64" s="1" t="s">
        <v>84</v>
      </c>
      <c r="E64" s="1" t="s">
        <v>8</v>
      </c>
      <c r="F64" s="1">
        <v>40</v>
      </c>
      <c r="G64" s="8">
        <v>29880</v>
      </c>
      <c r="H64" s="1"/>
      <c r="I64" s="1">
        <v>0</v>
      </c>
      <c r="J64" s="9">
        <v>14</v>
      </c>
      <c r="K64" s="1" t="s">
        <v>460</v>
      </c>
      <c r="L64" s="1" t="s">
        <v>461</v>
      </c>
      <c r="M64" s="1" t="s">
        <v>86</v>
      </c>
      <c r="N64" s="1" t="s">
        <v>87</v>
      </c>
      <c r="O64" s="1" t="s">
        <v>462</v>
      </c>
      <c r="P64" s="1" t="s">
        <v>463</v>
      </c>
      <c r="Q64" s="1" t="s">
        <v>464</v>
      </c>
      <c r="R64" s="1" t="s">
        <v>157</v>
      </c>
      <c r="S64" s="1" t="s">
        <v>465</v>
      </c>
      <c r="T64" s="1">
        <f>VLOOKUP(A64,'Predicted times'!$D:$E,2,0)</f>
        <v>60</v>
      </c>
    </row>
    <row r="65" spans="1:20" x14ac:dyDescent="0.35">
      <c r="A65" s="1">
        <v>281806</v>
      </c>
      <c r="B65" s="1" t="s">
        <v>320</v>
      </c>
      <c r="C65" s="1" t="s">
        <v>321</v>
      </c>
      <c r="D65" s="1" t="s">
        <v>84</v>
      </c>
      <c r="E65" s="1" t="s">
        <v>10</v>
      </c>
      <c r="F65" s="1">
        <v>46</v>
      </c>
      <c r="G65" s="8">
        <v>27911</v>
      </c>
      <c r="H65" s="1"/>
      <c r="I65" s="1">
        <v>0</v>
      </c>
      <c r="J65" s="9">
        <v>14</v>
      </c>
      <c r="K65" s="1" t="s">
        <v>322</v>
      </c>
      <c r="L65" s="1" t="s">
        <v>323</v>
      </c>
      <c r="M65" s="1" t="s">
        <v>86</v>
      </c>
      <c r="N65" s="1" t="s">
        <v>69</v>
      </c>
      <c r="O65" s="1" t="s">
        <v>324</v>
      </c>
      <c r="P65" s="1" t="s">
        <v>325</v>
      </c>
      <c r="Q65" s="1" t="s">
        <v>326</v>
      </c>
      <c r="R65" s="1" t="s">
        <v>99</v>
      </c>
      <c r="S65" s="1" t="s">
        <v>327</v>
      </c>
      <c r="T65" s="1">
        <f>VLOOKUP(A65,'Predicted times'!$D:$E,2,0)</f>
        <v>60</v>
      </c>
    </row>
    <row r="66" spans="1:20" x14ac:dyDescent="0.35">
      <c r="A66" s="1">
        <v>281639</v>
      </c>
      <c r="B66" s="1" t="s">
        <v>302</v>
      </c>
      <c r="C66" s="1" t="s">
        <v>303</v>
      </c>
      <c r="D66" s="1" t="s">
        <v>47</v>
      </c>
      <c r="E66" s="1" t="s">
        <v>10</v>
      </c>
      <c r="F66" s="1">
        <v>48</v>
      </c>
      <c r="G66" s="8">
        <v>27065</v>
      </c>
      <c r="H66" s="1">
        <v>4033920</v>
      </c>
      <c r="I66" s="1">
        <v>1</v>
      </c>
      <c r="J66" s="9">
        <v>12</v>
      </c>
      <c r="K66" s="1" t="s">
        <v>304</v>
      </c>
      <c r="L66" s="1" t="s">
        <v>305</v>
      </c>
      <c r="M66" s="1" t="s">
        <v>68</v>
      </c>
      <c r="N66" s="1" t="s">
        <v>69</v>
      </c>
      <c r="O66" s="1" t="s">
        <v>306</v>
      </c>
      <c r="P66" s="1" t="s">
        <v>307</v>
      </c>
      <c r="Q66" s="1" t="s">
        <v>308</v>
      </c>
      <c r="R66" s="1" t="s">
        <v>99</v>
      </c>
      <c r="S66" s="1" t="s">
        <v>309</v>
      </c>
      <c r="T66" s="1">
        <f>VLOOKUP(A66,'Predicted times'!$D:$E,2,0)</f>
        <v>60</v>
      </c>
    </row>
    <row r="67" spans="1:20" x14ac:dyDescent="0.35">
      <c r="A67" s="1">
        <v>282771</v>
      </c>
      <c r="B67" s="1" t="s">
        <v>510</v>
      </c>
      <c r="C67" s="1" t="s">
        <v>511</v>
      </c>
      <c r="D67" s="1" t="s">
        <v>84</v>
      </c>
      <c r="E67" s="1" t="s">
        <v>10</v>
      </c>
      <c r="F67" s="1">
        <v>26</v>
      </c>
      <c r="G67" s="8">
        <v>34914</v>
      </c>
      <c r="H67" s="1"/>
      <c r="I67" s="1"/>
      <c r="J67" s="9">
        <v>14</v>
      </c>
      <c r="K67" s="1" t="s">
        <v>512</v>
      </c>
      <c r="L67" s="1"/>
      <c r="M67" s="1" t="s">
        <v>68</v>
      </c>
      <c r="N67" s="1" t="s">
        <v>87</v>
      </c>
      <c r="O67" s="1" t="s">
        <v>513</v>
      </c>
      <c r="P67" s="1" t="s">
        <v>609</v>
      </c>
      <c r="Q67" s="1" t="s">
        <v>514</v>
      </c>
      <c r="R67" s="1" t="s">
        <v>8</v>
      </c>
      <c r="S67" s="1" t="s">
        <v>515</v>
      </c>
      <c r="T67" s="1">
        <f>VLOOKUP(A67,'Predicted times'!$D:$E,2,0)</f>
        <v>60</v>
      </c>
    </row>
    <row r="68" spans="1:20" x14ac:dyDescent="0.35">
      <c r="A68" s="1">
        <v>282824</v>
      </c>
      <c r="B68" s="1" t="s">
        <v>491</v>
      </c>
      <c r="C68" s="1" t="s">
        <v>560</v>
      </c>
      <c r="D68" s="1" t="s">
        <v>9</v>
      </c>
      <c r="E68" s="1" t="s">
        <v>8</v>
      </c>
      <c r="F68" s="1">
        <v>42</v>
      </c>
      <c r="G68" s="8">
        <v>29081</v>
      </c>
      <c r="H68" s="1"/>
      <c r="I68" s="1">
        <v>-1</v>
      </c>
      <c r="J68" s="9">
        <v>14</v>
      </c>
      <c r="K68" s="1" t="s">
        <v>561</v>
      </c>
      <c r="L68" s="1" t="s">
        <v>562</v>
      </c>
      <c r="M68" s="1" t="s">
        <v>68</v>
      </c>
      <c r="N68" s="1" t="s">
        <v>87</v>
      </c>
      <c r="O68" s="1" t="s">
        <v>563</v>
      </c>
      <c r="P68" s="1" t="s">
        <v>564</v>
      </c>
      <c r="Q68" s="1" t="s">
        <v>565</v>
      </c>
      <c r="R68" s="1"/>
      <c r="S68" s="1" t="s">
        <v>566</v>
      </c>
      <c r="T68" s="1">
        <f>VLOOKUP(A68,'Predicted times'!$D:$E,2,0)</f>
        <v>60</v>
      </c>
    </row>
    <row r="69" spans="1:20" x14ac:dyDescent="0.35">
      <c r="A69" s="1">
        <v>282786</v>
      </c>
      <c r="B69" s="1" t="s">
        <v>16</v>
      </c>
      <c r="C69" s="1" t="s">
        <v>516</v>
      </c>
      <c r="D69" s="1" t="s">
        <v>9</v>
      </c>
      <c r="E69" s="1" t="s">
        <v>10</v>
      </c>
      <c r="F69" s="1">
        <v>24</v>
      </c>
      <c r="G69" s="8">
        <v>35838</v>
      </c>
      <c r="H69" s="1">
        <v>4037914</v>
      </c>
      <c r="I69" s="1">
        <v>1</v>
      </c>
      <c r="J69" s="9">
        <v>12</v>
      </c>
      <c r="K69" s="1" t="s">
        <v>517</v>
      </c>
      <c r="L69" s="1"/>
      <c r="M69" s="1" t="s">
        <v>518</v>
      </c>
      <c r="N69" s="1" t="s">
        <v>169</v>
      </c>
      <c r="O69" s="1" t="s">
        <v>519</v>
      </c>
      <c r="P69" s="1" t="s">
        <v>520</v>
      </c>
      <c r="Q69" s="1" t="s">
        <v>521</v>
      </c>
      <c r="R69" s="1" t="s">
        <v>99</v>
      </c>
      <c r="S69" s="1" t="s">
        <v>522</v>
      </c>
      <c r="T69" s="1">
        <f>VLOOKUP(A69,'Predicted times'!$D:$E,2,0)</f>
        <v>60</v>
      </c>
    </row>
    <row r="70" spans="1:20" x14ac:dyDescent="0.35">
      <c r="A70" s="1">
        <v>280322</v>
      </c>
      <c r="B70" s="1" t="s">
        <v>159</v>
      </c>
      <c r="C70" s="1" t="s">
        <v>160</v>
      </c>
      <c r="D70" s="1" t="s">
        <v>161</v>
      </c>
      <c r="E70" s="1" t="s">
        <v>10</v>
      </c>
      <c r="F70" s="1">
        <v>38</v>
      </c>
      <c r="G70" s="8">
        <v>30653</v>
      </c>
      <c r="H70" s="1">
        <v>4022537</v>
      </c>
      <c r="I70" s="1">
        <v>4022537</v>
      </c>
      <c r="J70" s="9">
        <v>12</v>
      </c>
      <c r="K70" s="1" t="s">
        <v>162</v>
      </c>
      <c r="L70" s="1" t="s">
        <v>133</v>
      </c>
      <c r="M70" s="1" t="s">
        <v>68</v>
      </c>
      <c r="N70" s="1" t="s">
        <v>69</v>
      </c>
      <c r="O70" s="1" t="s">
        <v>163</v>
      </c>
      <c r="P70" s="1" t="s">
        <v>164</v>
      </c>
      <c r="Q70" s="1" t="s">
        <v>165</v>
      </c>
      <c r="R70" s="1" t="s">
        <v>8</v>
      </c>
      <c r="S70" s="1" t="s">
        <v>166</v>
      </c>
      <c r="T70" s="1">
        <f>VLOOKUP(A70,'Predicted times'!$D:$E,2,0)</f>
        <v>62</v>
      </c>
    </row>
    <row r="71" spans="1:20" x14ac:dyDescent="0.35">
      <c r="A71" s="1">
        <v>280695</v>
      </c>
      <c r="B71" s="1" t="s">
        <v>186</v>
      </c>
      <c r="C71" s="1" t="s">
        <v>413</v>
      </c>
      <c r="D71" s="1" t="s">
        <v>84</v>
      </c>
      <c r="E71" s="1" t="s">
        <v>8</v>
      </c>
      <c r="F71" s="1">
        <v>29</v>
      </c>
      <c r="G71" s="8">
        <v>33809</v>
      </c>
      <c r="H71" s="1"/>
      <c r="I71" s="1">
        <v>0</v>
      </c>
      <c r="J71" s="9">
        <v>14</v>
      </c>
      <c r="K71" s="1" t="s">
        <v>187</v>
      </c>
      <c r="L71" s="1"/>
      <c r="M71" s="1" t="s">
        <v>188</v>
      </c>
      <c r="N71" s="1" t="s">
        <v>169</v>
      </c>
      <c r="O71" s="1" t="s">
        <v>189</v>
      </c>
      <c r="P71" s="1" t="s">
        <v>190</v>
      </c>
      <c r="Q71" s="1" t="s">
        <v>191</v>
      </c>
      <c r="R71" s="1" t="s">
        <v>80</v>
      </c>
      <c r="S71" s="1" t="s">
        <v>192</v>
      </c>
      <c r="T71" s="1">
        <f>VLOOKUP(A71,'Predicted times'!$D:$E,2,0)</f>
        <v>64</v>
      </c>
    </row>
    <row r="72" spans="1:20" x14ac:dyDescent="0.35">
      <c r="A72" s="1">
        <v>281211</v>
      </c>
      <c r="B72" s="1" t="s">
        <v>259</v>
      </c>
      <c r="C72" s="1" t="s">
        <v>260</v>
      </c>
      <c r="D72" s="1" t="s">
        <v>9</v>
      </c>
      <c r="E72" s="1" t="s">
        <v>10</v>
      </c>
      <c r="F72" s="1">
        <v>25</v>
      </c>
      <c r="G72" s="8">
        <v>35350</v>
      </c>
      <c r="H72" s="1">
        <v>7692731</v>
      </c>
      <c r="I72" s="1">
        <v>0</v>
      </c>
      <c r="J72" s="9">
        <v>14</v>
      </c>
      <c r="K72" s="1" t="s">
        <v>261</v>
      </c>
      <c r="L72" s="1" t="s">
        <v>262</v>
      </c>
      <c r="M72" s="1" t="s">
        <v>203</v>
      </c>
      <c r="N72" s="1" t="s">
        <v>69</v>
      </c>
      <c r="O72" s="1" t="s">
        <v>263</v>
      </c>
      <c r="P72" s="1" t="s">
        <v>264</v>
      </c>
      <c r="Q72" s="1" t="s">
        <v>265</v>
      </c>
      <c r="R72" s="1" t="s">
        <v>8</v>
      </c>
      <c r="S72" s="1" t="s">
        <v>266</v>
      </c>
      <c r="T72" s="1">
        <f>VLOOKUP(A72,'Predicted times'!$D:$E,2,0)</f>
        <v>65</v>
      </c>
    </row>
    <row r="73" spans="1:20" x14ac:dyDescent="0.35">
      <c r="A73" s="1">
        <v>279715</v>
      </c>
      <c r="B73" s="1" t="s">
        <v>82</v>
      </c>
      <c r="C73" s="1" t="s">
        <v>83</v>
      </c>
      <c r="D73" s="1" t="s">
        <v>84</v>
      </c>
      <c r="E73" s="1" t="s">
        <v>10</v>
      </c>
      <c r="F73" s="1">
        <v>27</v>
      </c>
      <c r="G73" s="8">
        <v>34701</v>
      </c>
      <c r="H73" s="1"/>
      <c r="I73" s="1">
        <v>0</v>
      </c>
      <c r="J73" s="9">
        <v>14</v>
      </c>
      <c r="K73" s="1" t="s">
        <v>85</v>
      </c>
      <c r="L73" s="1"/>
      <c r="M73" s="1" t="s">
        <v>86</v>
      </c>
      <c r="N73" s="1" t="s">
        <v>87</v>
      </c>
      <c r="O73" s="1" t="s">
        <v>88</v>
      </c>
      <c r="P73" s="1" t="s">
        <v>89</v>
      </c>
      <c r="Q73" s="1" t="s">
        <v>90</v>
      </c>
      <c r="R73" s="1"/>
      <c r="S73" s="1" t="s">
        <v>91</v>
      </c>
      <c r="T73" s="1">
        <f>VLOOKUP(A73,'Predicted times'!$D:$E,2,0)</f>
        <v>65</v>
      </c>
    </row>
    <row r="74" spans="1:20" x14ac:dyDescent="0.35">
      <c r="A74" s="1">
        <v>282801</v>
      </c>
      <c r="B74" s="1" t="s">
        <v>545</v>
      </c>
      <c r="C74" s="1" t="s">
        <v>546</v>
      </c>
      <c r="D74" s="1" t="s">
        <v>84</v>
      </c>
      <c r="E74" s="1" t="s">
        <v>10</v>
      </c>
      <c r="F74" s="1">
        <v>31</v>
      </c>
      <c r="G74" s="8">
        <v>33157</v>
      </c>
      <c r="H74" s="1"/>
      <c r="I74" s="1">
        <v>0</v>
      </c>
      <c r="J74" s="9">
        <v>14</v>
      </c>
      <c r="K74" s="1" t="s">
        <v>547</v>
      </c>
      <c r="L74" s="1"/>
      <c r="M74" s="1" t="s">
        <v>548</v>
      </c>
      <c r="N74" s="1" t="s">
        <v>169</v>
      </c>
      <c r="O74" s="1" t="s">
        <v>549</v>
      </c>
      <c r="P74" s="1" t="s">
        <v>550</v>
      </c>
      <c r="Q74" s="1" t="s">
        <v>551</v>
      </c>
      <c r="R74" s="1"/>
      <c r="S74" s="1" t="s">
        <v>552</v>
      </c>
      <c r="T74" s="1">
        <f>VLOOKUP(A74,'Predicted times'!$D:$E,2,0)</f>
        <v>65</v>
      </c>
    </row>
  </sheetData>
  <sheetProtection sheet="1" objects="1" scenarios="1"/>
  <autoFilter ref="A1:T48" xr:uid="{85D43471-29C0-4626-9011-A7078CEE465F}">
    <sortState xmlns:xlrd2="http://schemas.microsoft.com/office/spreadsheetml/2017/richdata2" ref="A2:T74">
      <sortCondition ref="T1:T48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675B-190A-4E54-92ED-2B2765D3995A}">
  <sheetPr>
    <tabColor rgb="FFFF0000"/>
  </sheetPr>
  <dimension ref="B2:E77"/>
  <sheetViews>
    <sheetView showGridLines="0" topLeftCell="A59" workbookViewId="0">
      <selection activeCell="E73" sqref="E73"/>
    </sheetView>
  </sheetViews>
  <sheetFormatPr defaultRowHeight="14.5" x14ac:dyDescent="0.35"/>
  <cols>
    <col min="2" max="2" width="9.90625" customWidth="1"/>
    <col min="3" max="3" width="20.90625" customWidth="1"/>
    <col min="4" max="4" width="8.453125" bestFit="1" customWidth="1"/>
    <col min="5" max="5" width="54.6328125" bestFit="1" customWidth="1"/>
  </cols>
  <sheetData>
    <row r="2" spans="2:5" ht="26" x14ac:dyDescent="0.35">
      <c r="B2" s="13" t="s">
        <v>370</v>
      </c>
      <c r="C2" s="13" t="s">
        <v>4</v>
      </c>
      <c r="D2" s="13" t="s">
        <v>371</v>
      </c>
      <c r="E2" s="14" t="s">
        <v>372</v>
      </c>
    </row>
    <row r="3" spans="2:5" x14ac:dyDescent="0.35">
      <c r="B3" s="11" t="s">
        <v>287</v>
      </c>
      <c r="C3" s="11" t="s">
        <v>288</v>
      </c>
      <c r="D3" s="12">
        <v>281623</v>
      </c>
      <c r="E3" s="12">
        <v>42</v>
      </c>
    </row>
    <row r="4" spans="2:5" x14ac:dyDescent="0.35">
      <c r="B4" s="11" t="s">
        <v>22</v>
      </c>
      <c r="C4" s="11" t="s">
        <v>42</v>
      </c>
      <c r="D4" s="12">
        <v>281210</v>
      </c>
      <c r="E4" s="12">
        <v>60</v>
      </c>
    </row>
    <row r="5" spans="2:5" x14ac:dyDescent="0.35">
      <c r="B5" s="11" t="s">
        <v>159</v>
      </c>
      <c r="C5" s="11" t="s">
        <v>373</v>
      </c>
      <c r="D5" s="12">
        <v>281182</v>
      </c>
      <c r="E5" s="12">
        <v>39</v>
      </c>
    </row>
    <row r="6" spans="2:5" x14ac:dyDescent="0.35">
      <c r="B6" s="11" t="s">
        <v>35</v>
      </c>
      <c r="C6" s="11" t="s">
        <v>310</v>
      </c>
      <c r="D6" s="12">
        <v>281678</v>
      </c>
      <c r="E6" s="12">
        <v>37</v>
      </c>
    </row>
    <row r="7" spans="2:5" x14ac:dyDescent="0.35">
      <c r="B7" s="11" t="s">
        <v>20</v>
      </c>
      <c r="C7" s="11" t="s">
        <v>34</v>
      </c>
      <c r="D7" s="12">
        <v>281101</v>
      </c>
      <c r="E7" s="12">
        <v>53</v>
      </c>
    </row>
    <row r="8" spans="2:5" x14ac:dyDescent="0.35">
      <c r="B8" s="11" t="s">
        <v>26</v>
      </c>
      <c r="C8" s="11" t="s">
        <v>109</v>
      </c>
      <c r="D8" s="1">
        <v>279832</v>
      </c>
      <c r="E8" s="12">
        <v>59</v>
      </c>
    </row>
    <row r="9" spans="2:5" x14ac:dyDescent="0.35">
      <c r="B9" s="11" t="s">
        <v>25</v>
      </c>
      <c r="C9" s="11" t="s">
        <v>131</v>
      </c>
      <c r="D9" s="12">
        <v>278590</v>
      </c>
      <c r="E9" s="12">
        <v>48</v>
      </c>
    </row>
    <row r="10" spans="2:5" x14ac:dyDescent="0.35">
      <c r="B10" s="11" t="s">
        <v>33</v>
      </c>
      <c r="C10" s="11" t="s">
        <v>74</v>
      </c>
      <c r="D10" s="12">
        <v>278798</v>
      </c>
      <c r="E10" s="12">
        <v>60</v>
      </c>
    </row>
    <row r="11" spans="2:5" x14ac:dyDescent="0.35">
      <c r="B11" s="11" t="s">
        <v>31</v>
      </c>
      <c r="C11" s="11" t="s">
        <v>32</v>
      </c>
      <c r="D11" s="12">
        <v>281456</v>
      </c>
      <c r="E11" s="12">
        <v>50</v>
      </c>
    </row>
    <row r="12" spans="2:5" x14ac:dyDescent="0.35">
      <c r="B12" s="11" t="s">
        <v>343</v>
      </c>
      <c r="C12" s="11" t="s">
        <v>17</v>
      </c>
      <c r="D12" s="12">
        <v>281340</v>
      </c>
      <c r="E12" s="12">
        <v>59</v>
      </c>
    </row>
    <row r="13" spans="2:5" x14ac:dyDescent="0.35">
      <c r="B13" s="11" t="s">
        <v>29</v>
      </c>
      <c r="C13" s="11" t="s">
        <v>174</v>
      </c>
      <c r="D13" s="12">
        <v>280590</v>
      </c>
      <c r="E13" s="12">
        <v>40</v>
      </c>
    </row>
    <row r="14" spans="2:5" x14ac:dyDescent="0.35">
      <c r="B14" s="11" t="s">
        <v>21</v>
      </c>
      <c r="C14" s="11" t="s">
        <v>229</v>
      </c>
      <c r="D14" s="12">
        <v>280289</v>
      </c>
      <c r="E14" s="12">
        <v>60</v>
      </c>
    </row>
    <row r="15" spans="2:5" x14ac:dyDescent="0.35">
      <c r="B15" s="11" t="s">
        <v>221</v>
      </c>
      <c r="C15" s="11" t="s">
        <v>222</v>
      </c>
      <c r="D15" s="12">
        <v>281113</v>
      </c>
      <c r="E15" s="12">
        <v>55</v>
      </c>
    </row>
    <row r="16" spans="2:5" x14ac:dyDescent="0.35">
      <c r="B16" s="11" t="s">
        <v>364</v>
      </c>
      <c r="C16" s="11" t="s">
        <v>18</v>
      </c>
      <c r="D16" s="1">
        <v>7778</v>
      </c>
      <c r="E16" s="12">
        <v>43</v>
      </c>
    </row>
    <row r="17" spans="2:5" x14ac:dyDescent="0.35">
      <c r="B17" s="11" t="s">
        <v>64</v>
      </c>
      <c r="C17" s="11" t="s">
        <v>65</v>
      </c>
      <c r="D17" s="12">
        <v>278729</v>
      </c>
      <c r="E17" s="12">
        <v>55</v>
      </c>
    </row>
    <row r="18" spans="2:5" x14ac:dyDescent="0.35">
      <c r="B18" s="11" t="s">
        <v>27</v>
      </c>
      <c r="C18" s="11" t="s">
        <v>30</v>
      </c>
      <c r="D18" s="12">
        <v>281635</v>
      </c>
      <c r="E18" s="12">
        <v>36</v>
      </c>
    </row>
    <row r="19" spans="2:5" x14ac:dyDescent="0.35">
      <c r="B19" s="11" t="s">
        <v>116</v>
      </c>
      <c r="C19" s="11" t="s">
        <v>39</v>
      </c>
      <c r="D19" s="12">
        <v>280083</v>
      </c>
      <c r="E19" s="12">
        <v>37</v>
      </c>
    </row>
    <row r="20" spans="2:5" x14ac:dyDescent="0.35">
      <c r="B20" s="11" t="s">
        <v>23</v>
      </c>
      <c r="C20" s="11" t="s">
        <v>24</v>
      </c>
      <c r="D20" s="12">
        <v>280696</v>
      </c>
      <c r="E20" s="12">
        <v>57</v>
      </c>
    </row>
    <row r="21" spans="2:5" x14ac:dyDescent="0.35">
      <c r="B21" s="11" t="s">
        <v>138</v>
      </c>
      <c r="C21" s="11" t="s">
        <v>139</v>
      </c>
      <c r="D21" s="12">
        <v>280278</v>
      </c>
      <c r="E21" s="12">
        <v>37</v>
      </c>
    </row>
    <row r="22" spans="2:5" x14ac:dyDescent="0.35">
      <c r="B22" s="11" t="s">
        <v>22</v>
      </c>
      <c r="C22" s="11" t="s">
        <v>379</v>
      </c>
      <c r="D22" s="1">
        <v>282091</v>
      </c>
      <c r="E22" s="12">
        <v>50</v>
      </c>
    </row>
    <row r="23" spans="2:5" x14ac:dyDescent="0.35">
      <c r="B23" s="11" t="s">
        <v>186</v>
      </c>
      <c r="C23" s="11" t="s">
        <v>413</v>
      </c>
      <c r="D23" s="12">
        <v>280695</v>
      </c>
      <c r="E23" s="12">
        <v>64</v>
      </c>
    </row>
    <row r="24" spans="2:5" x14ac:dyDescent="0.35">
      <c r="B24" s="11" t="s">
        <v>41</v>
      </c>
      <c r="C24" s="11" t="s">
        <v>374</v>
      </c>
      <c r="D24" s="1">
        <v>282040</v>
      </c>
      <c r="E24" s="12">
        <v>46</v>
      </c>
    </row>
    <row r="25" spans="2:5" x14ac:dyDescent="0.35">
      <c r="B25" s="11" t="s">
        <v>40</v>
      </c>
      <c r="C25" s="11" t="s">
        <v>281</v>
      </c>
      <c r="D25" s="12">
        <v>281621</v>
      </c>
      <c r="E25" s="12">
        <v>58</v>
      </c>
    </row>
    <row r="26" spans="2:5" x14ac:dyDescent="0.35">
      <c r="B26" s="11" t="s">
        <v>259</v>
      </c>
      <c r="C26" s="11" t="s">
        <v>260</v>
      </c>
      <c r="D26" s="1">
        <v>281211</v>
      </c>
      <c r="E26" s="12">
        <v>65</v>
      </c>
    </row>
    <row r="27" spans="2:5" x14ac:dyDescent="0.35">
      <c r="B27" s="11" t="s">
        <v>36</v>
      </c>
      <c r="C27" s="11" t="s">
        <v>414</v>
      </c>
      <c r="D27" s="12">
        <v>7785</v>
      </c>
      <c r="E27" s="12">
        <v>53</v>
      </c>
    </row>
    <row r="28" spans="2:5" x14ac:dyDescent="0.35">
      <c r="B28" s="11" t="s">
        <v>421</v>
      </c>
      <c r="C28" s="11" t="s">
        <v>422</v>
      </c>
      <c r="D28" s="12">
        <v>282244</v>
      </c>
      <c r="E28" s="12">
        <v>50</v>
      </c>
    </row>
    <row r="29" spans="2:5" x14ac:dyDescent="0.35">
      <c r="B29" s="11" t="s">
        <v>437</v>
      </c>
      <c r="C29" s="11" t="s">
        <v>438</v>
      </c>
      <c r="D29" s="12">
        <v>282299</v>
      </c>
      <c r="E29" s="12">
        <v>41</v>
      </c>
    </row>
    <row r="30" spans="2:5" x14ac:dyDescent="0.35">
      <c r="B30" s="11" t="s">
        <v>37</v>
      </c>
      <c r="C30" s="11" t="s">
        <v>38</v>
      </c>
      <c r="D30" s="12">
        <v>280532</v>
      </c>
      <c r="E30" s="12">
        <v>49</v>
      </c>
    </row>
    <row r="31" spans="2:5" x14ac:dyDescent="0.35">
      <c r="B31" s="11" t="s">
        <v>381</v>
      </c>
      <c r="C31" s="11" t="s">
        <v>382</v>
      </c>
      <c r="D31" s="12">
        <v>281087</v>
      </c>
      <c r="E31" s="12">
        <v>44</v>
      </c>
    </row>
    <row r="32" spans="2:5" x14ac:dyDescent="0.35">
      <c r="B32" s="11" t="s">
        <v>16</v>
      </c>
      <c r="C32" s="11" t="s">
        <v>14</v>
      </c>
      <c r="D32" s="12">
        <v>281684</v>
      </c>
      <c r="E32" s="12">
        <v>47</v>
      </c>
    </row>
    <row r="33" spans="2:5" x14ac:dyDescent="0.35">
      <c r="B33" s="11" t="s">
        <v>40</v>
      </c>
      <c r="C33" s="11" t="s">
        <v>445</v>
      </c>
      <c r="D33" s="12">
        <v>282338</v>
      </c>
      <c r="E33" s="12">
        <v>46</v>
      </c>
    </row>
    <row r="34" spans="2:5" x14ac:dyDescent="0.35">
      <c r="B34" s="11" t="s">
        <v>451</v>
      </c>
      <c r="C34" s="11" t="s">
        <v>452</v>
      </c>
      <c r="D34" s="12">
        <v>282347</v>
      </c>
      <c r="E34" s="12">
        <v>45</v>
      </c>
    </row>
    <row r="35" spans="2:5" x14ac:dyDescent="0.35">
      <c r="B35" s="11" t="s">
        <v>82</v>
      </c>
      <c r="C35" s="11" t="s">
        <v>83</v>
      </c>
      <c r="D35" s="12">
        <v>279715</v>
      </c>
      <c r="E35" s="12">
        <v>65</v>
      </c>
    </row>
    <row r="36" spans="2:5" x14ac:dyDescent="0.35">
      <c r="B36" s="11" t="s">
        <v>19</v>
      </c>
      <c r="C36" s="11" t="s">
        <v>328</v>
      </c>
      <c r="D36" s="12">
        <v>281831</v>
      </c>
      <c r="E36" s="12">
        <v>37</v>
      </c>
    </row>
    <row r="37" spans="2:5" x14ac:dyDescent="0.35">
      <c r="B37" s="11" t="s">
        <v>429</v>
      </c>
      <c r="C37" s="11" t="s">
        <v>430</v>
      </c>
      <c r="D37" s="1">
        <v>282291</v>
      </c>
      <c r="E37" s="12">
        <v>45</v>
      </c>
    </row>
    <row r="38" spans="2:5" x14ac:dyDescent="0.35">
      <c r="B38" s="11" t="s">
        <v>396</v>
      </c>
      <c r="C38" s="11" t="s">
        <v>397</v>
      </c>
      <c r="D38" s="12">
        <v>282115</v>
      </c>
      <c r="E38" s="12">
        <v>36</v>
      </c>
    </row>
    <row r="39" spans="2:5" x14ac:dyDescent="0.35">
      <c r="B39" s="11" t="s">
        <v>214</v>
      </c>
      <c r="C39" s="11" t="s">
        <v>215</v>
      </c>
      <c r="D39" s="1">
        <v>281103</v>
      </c>
      <c r="E39" s="12">
        <v>56</v>
      </c>
    </row>
    <row r="40" spans="2:5" x14ac:dyDescent="0.35">
      <c r="B40" s="11" t="s">
        <v>458</v>
      </c>
      <c r="C40" s="11" t="s">
        <v>459</v>
      </c>
      <c r="D40" s="12">
        <v>282521</v>
      </c>
      <c r="E40" s="12">
        <v>60</v>
      </c>
    </row>
    <row r="41" spans="2:5" x14ac:dyDescent="0.35">
      <c r="B41" s="11" t="s">
        <v>159</v>
      </c>
      <c r="C41" s="11" t="s">
        <v>160</v>
      </c>
      <c r="D41" s="12">
        <v>280322</v>
      </c>
      <c r="E41" s="12">
        <v>62</v>
      </c>
    </row>
    <row r="42" spans="2:5" x14ac:dyDescent="0.35">
      <c r="B42" s="11" t="s">
        <v>349</v>
      </c>
      <c r="C42" s="11" t="s">
        <v>350</v>
      </c>
      <c r="D42" s="12">
        <v>281959</v>
      </c>
      <c r="E42" s="12">
        <v>55</v>
      </c>
    </row>
    <row r="43" spans="2:5" x14ac:dyDescent="0.35">
      <c r="B43" s="11" t="s">
        <v>92</v>
      </c>
      <c r="C43" s="11" t="s">
        <v>93</v>
      </c>
      <c r="D43" s="7">
        <v>279813</v>
      </c>
      <c r="E43" s="12">
        <v>53</v>
      </c>
    </row>
    <row r="44" spans="2:5" x14ac:dyDescent="0.35">
      <c r="B44" s="11" t="s">
        <v>43</v>
      </c>
      <c r="C44" s="11" t="s">
        <v>44</v>
      </c>
      <c r="D44" s="12">
        <v>280563</v>
      </c>
      <c r="E44" s="12">
        <v>60</v>
      </c>
    </row>
    <row r="45" spans="2:5" x14ac:dyDescent="0.35">
      <c r="B45" s="11" t="s">
        <v>335</v>
      </c>
      <c r="C45" s="11" t="s">
        <v>336</v>
      </c>
      <c r="D45" s="1">
        <v>281841</v>
      </c>
      <c r="E45" s="12">
        <v>45</v>
      </c>
    </row>
    <row r="46" spans="2:5" x14ac:dyDescent="0.35">
      <c r="B46" s="11" t="s">
        <v>471</v>
      </c>
      <c r="C46" s="11" t="s">
        <v>14</v>
      </c>
      <c r="D46" s="12">
        <v>282563</v>
      </c>
      <c r="E46" s="12">
        <v>57</v>
      </c>
    </row>
    <row r="47" spans="2:5" x14ac:dyDescent="0.35">
      <c r="B47" s="11" t="s">
        <v>101</v>
      </c>
      <c r="C47" s="11" t="s">
        <v>102</v>
      </c>
      <c r="D47" s="12">
        <v>279840</v>
      </c>
      <c r="E47" s="12">
        <v>40</v>
      </c>
    </row>
    <row r="48" spans="2:5" x14ac:dyDescent="0.35">
      <c r="B48" s="11" t="s">
        <v>149</v>
      </c>
      <c r="C48" s="11" t="s">
        <v>150</v>
      </c>
      <c r="D48" s="12">
        <v>280304</v>
      </c>
      <c r="E48" s="12">
        <v>55</v>
      </c>
    </row>
    <row r="49" spans="2:5" x14ac:dyDescent="0.35">
      <c r="B49" s="11" t="s">
        <v>320</v>
      </c>
      <c r="C49" s="11" t="s">
        <v>321</v>
      </c>
      <c r="D49" s="12">
        <v>281806</v>
      </c>
      <c r="E49" s="12">
        <v>60</v>
      </c>
    </row>
    <row r="50" spans="2:5" x14ac:dyDescent="0.35">
      <c r="B50" s="11" t="s">
        <v>16</v>
      </c>
      <c r="C50" s="11" t="s">
        <v>139</v>
      </c>
      <c r="D50" s="12">
        <v>282529</v>
      </c>
      <c r="E50" s="12">
        <v>56</v>
      </c>
    </row>
    <row r="51" spans="2:5" x14ac:dyDescent="0.35">
      <c r="B51" s="11" t="s">
        <v>405</v>
      </c>
      <c r="C51" s="11" t="s">
        <v>406</v>
      </c>
      <c r="D51" s="12">
        <v>282131</v>
      </c>
      <c r="E51" s="12">
        <v>55</v>
      </c>
    </row>
    <row r="52" spans="2:5" x14ac:dyDescent="0.35">
      <c r="B52" s="11" t="s">
        <v>20</v>
      </c>
      <c r="C52" s="11" t="s">
        <v>485</v>
      </c>
      <c r="D52" s="12">
        <v>282623</v>
      </c>
      <c r="E52" s="12">
        <v>50</v>
      </c>
    </row>
    <row r="53" spans="2:5" x14ac:dyDescent="0.35">
      <c r="B53" s="11" t="s">
        <v>491</v>
      </c>
      <c r="C53" s="11" t="s">
        <v>479</v>
      </c>
      <c r="D53" s="12">
        <v>282602</v>
      </c>
      <c r="E53" s="12">
        <v>36</v>
      </c>
    </row>
    <row r="54" spans="2:5" x14ac:dyDescent="0.35">
      <c r="B54" s="11" t="s">
        <v>36</v>
      </c>
      <c r="C54" s="11" t="s">
        <v>357</v>
      </c>
      <c r="D54" s="1">
        <v>281965</v>
      </c>
      <c r="E54" s="12">
        <v>50</v>
      </c>
    </row>
    <row r="55" spans="2:5" x14ac:dyDescent="0.35">
      <c r="B55" s="11" t="s">
        <v>302</v>
      </c>
      <c r="C55" s="11" t="s">
        <v>303</v>
      </c>
      <c r="D55" s="12">
        <v>281639</v>
      </c>
      <c r="E55" s="12">
        <v>60</v>
      </c>
    </row>
    <row r="56" spans="2:5" x14ac:dyDescent="0.35">
      <c r="B56" s="11" t="s">
        <v>320</v>
      </c>
      <c r="C56" s="11" t="s">
        <v>494</v>
      </c>
      <c r="D56" s="12">
        <v>282640</v>
      </c>
      <c r="E56" s="12">
        <v>50</v>
      </c>
    </row>
    <row r="57" spans="2:5" x14ac:dyDescent="0.35">
      <c r="B57" s="11" t="s">
        <v>501</v>
      </c>
      <c r="C57" s="11" t="s">
        <v>502</v>
      </c>
      <c r="D57" s="12">
        <v>7789</v>
      </c>
      <c r="E57" s="12">
        <v>53</v>
      </c>
    </row>
    <row r="58" spans="2:5" x14ac:dyDescent="0.35">
      <c r="B58" s="11" t="s">
        <v>15</v>
      </c>
      <c r="C58" s="11" t="s">
        <v>236</v>
      </c>
      <c r="D58" s="12">
        <v>281181</v>
      </c>
      <c r="E58" s="12">
        <v>52</v>
      </c>
    </row>
    <row r="59" spans="2:5" x14ac:dyDescent="0.35">
      <c r="B59" s="11" t="s">
        <v>510</v>
      </c>
      <c r="C59" s="11" t="s">
        <v>511</v>
      </c>
      <c r="D59" s="12">
        <v>282771</v>
      </c>
      <c r="E59" s="12">
        <v>60</v>
      </c>
    </row>
    <row r="60" spans="2:5" x14ac:dyDescent="0.35">
      <c r="B60" s="11" t="s">
        <v>82</v>
      </c>
      <c r="C60" s="11" t="s">
        <v>83</v>
      </c>
      <c r="D60" s="12">
        <v>279715</v>
      </c>
      <c r="E60" s="12">
        <v>65</v>
      </c>
    </row>
    <row r="61" spans="2:5" x14ac:dyDescent="0.35">
      <c r="B61" s="11" t="s">
        <v>33</v>
      </c>
      <c r="C61" s="11" t="s">
        <v>13</v>
      </c>
      <c r="D61" s="12">
        <v>280654</v>
      </c>
      <c r="E61" s="12">
        <v>49</v>
      </c>
    </row>
    <row r="62" spans="2:5" x14ac:dyDescent="0.35">
      <c r="B62" s="11" t="s">
        <v>523</v>
      </c>
      <c r="C62" s="11" t="s">
        <v>524</v>
      </c>
      <c r="D62" s="12">
        <v>282788</v>
      </c>
      <c r="E62" s="12">
        <v>37</v>
      </c>
    </row>
    <row r="63" spans="2:5" x14ac:dyDescent="0.35">
      <c r="B63" s="11" t="s">
        <v>15</v>
      </c>
      <c r="C63" s="11" t="s">
        <v>538</v>
      </c>
      <c r="D63" s="12">
        <v>282808</v>
      </c>
      <c r="E63" s="12">
        <v>45</v>
      </c>
    </row>
    <row r="64" spans="2:5" x14ac:dyDescent="0.35">
      <c r="B64" s="11" t="s">
        <v>421</v>
      </c>
      <c r="C64" s="11" t="s">
        <v>553</v>
      </c>
      <c r="D64" s="12">
        <v>282818</v>
      </c>
      <c r="E64" s="12">
        <v>43</v>
      </c>
    </row>
    <row r="65" spans="2:5" x14ac:dyDescent="0.35">
      <c r="B65" s="11" t="s">
        <v>491</v>
      </c>
      <c r="C65" s="11" t="s">
        <v>560</v>
      </c>
      <c r="D65" s="12">
        <v>282824</v>
      </c>
      <c r="E65" s="12">
        <v>60</v>
      </c>
    </row>
    <row r="66" spans="2:5" x14ac:dyDescent="0.35">
      <c r="B66" s="11" t="s">
        <v>545</v>
      </c>
      <c r="C66" s="11" t="s">
        <v>546</v>
      </c>
      <c r="D66" s="12">
        <v>282801</v>
      </c>
      <c r="E66" s="12">
        <v>65</v>
      </c>
    </row>
    <row r="67" spans="2:5" x14ac:dyDescent="0.35">
      <c r="B67" s="11" t="s">
        <v>532</v>
      </c>
      <c r="C67" s="11" t="s">
        <v>533</v>
      </c>
      <c r="D67" s="12">
        <v>282807</v>
      </c>
      <c r="E67" s="12">
        <v>50</v>
      </c>
    </row>
    <row r="68" spans="2:5" x14ac:dyDescent="0.35">
      <c r="B68" s="11" t="s">
        <v>199</v>
      </c>
      <c r="C68" s="11" t="s">
        <v>200</v>
      </c>
      <c r="D68" s="12">
        <v>281040</v>
      </c>
      <c r="E68" s="12">
        <v>52</v>
      </c>
    </row>
    <row r="69" spans="2:5" x14ac:dyDescent="0.35">
      <c r="B69" s="11" t="s">
        <v>567</v>
      </c>
      <c r="C69" s="11" t="s">
        <v>568</v>
      </c>
      <c r="D69" s="12">
        <v>282826</v>
      </c>
      <c r="E69" s="12">
        <v>42</v>
      </c>
    </row>
    <row r="70" spans="2:5" x14ac:dyDescent="0.35">
      <c r="B70" s="11" t="s">
        <v>582</v>
      </c>
      <c r="C70" s="11" t="s">
        <v>583</v>
      </c>
      <c r="D70" s="12">
        <v>282847</v>
      </c>
      <c r="E70" s="12">
        <v>43</v>
      </c>
    </row>
    <row r="71" spans="2:5" x14ac:dyDescent="0.35">
      <c r="B71" s="11" t="s">
        <v>523</v>
      </c>
      <c r="C71" s="11" t="s">
        <v>524</v>
      </c>
      <c r="D71" s="12">
        <v>282788</v>
      </c>
      <c r="E71" s="12">
        <v>36</v>
      </c>
    </row>
    <row r="72" spans="2:5" x14ac:dyDescent="0.35">
      <c r="B72" s="11" t="s">
        <v>603</v>
      </c>
      <c r="C72" s="11" t="s">
        <v>604</v>
      </c>
      <c r="D72" s="12">
        <v>282841</v>
      </c>
      <c r="E72" s="12">
        <v>40</v>
      </c>
    </row>
    <row r="73" spans="2:5" x14ac:dyDescent="0.35">
      <c r="B73" s="1" t="s">
        <v>123</v>
      </c>
      <c r="C73" s="1" t="s">
        <v>124</v>
      </c>
      <c r="D73" s="1">
        <v>280084</v>
      </c>
      <c r="E73" s="15">
        <v>48</v>
      </c>
    </row>
    <row r="74" spans="2:5" x14ac:dyDescent="0.35">
      <c r="B74" s="1" t="s">
        <v>16</v>
      </c>
      <c r="C74" s="1" t="s">
        <v>516</v>
      </c>
      <c r="D74" s="1">
        <v>282786</v>
      </c>
      <c r="E74" s="15">
        <v>60</v>
      </c>
    </row>
    <row r="75" spans="2:5" x14ac:dyDescent="0.35">
      <c r="B75" s="1" t="s">
        <v>575</v>
      </c>
      <c r="C75" s="1" t="s">
        <v>576</v>
      </c>
      <c r="D75" s="1">
        <v>282845</v>
      </c>
      <c r="E75" s="15">
        <v>38</v>
      </c>
    </row>
    <row r="76" spans="2:5" x14ac:dyDescent="0.35">
      <c r="B76" s="1" t="s">
        <v>588</v>
      </c>
      <c r="C76" s="1" t="s">
        <v>589</v>
      </c>
      <c r="D76" s="1">
        <v>282848</v>
      </c>
      <c r="E76" s="15">
        <v>57</v>
      </c>
    </row>
    <row r="77" spans="2:5" x14ac:dyDescent="0.35">
      <c r="B77" s="1" t="s">
        <v>596</v>
      </c>
      <c r="C77" s="1" t="s">
        <v>597</v>
      </c>
      <c r="D77" s="1">
        <v>282858</v>
      </c>
      <c r="E77" s="15">
        <v>53</v>
      </c>
    </row>
  </sheetData>
  <sheetProtection sheet="1" objects="1" scenarios="1"/>
  <autoFilter ref="B2:E65" xr:uid="{1A77675B-190A-4E54-92ED-2B2765D3995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Canal 10K Results</vt:lpstr>
      <vt:lpstr>Time input</vt:lpstr>
      <vt:lpstr>Softsport data</vt:lpstr>
      <vt:lpstr>Predicted times</vt:lpstr>
      <vt:lpstr>'Canal 10K Results'!Print_Area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Barton</dc:creator>
  <cp:lastModifiedBy>Barton, Nicholas</cp:lastModifiedBy>
  <cp:lastPrinted>2022-06-18T20:23:54Z</cp:lastPrinted>
  <dcterms:created xsi:type="dcterms:W3CDTF">2019-05-30T20:46:13Z</dcterms:created>
  <dcterms:modified xsi:type="dcterms:W3CDTF">2022-06-21T22:29:42Z</dcterms:modified>
</cp:coreProperties>
</file>